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9.08.15" sheetId="8" r:id="rId1"/>
    <sheet name="මාර්ග" sheetId="10" r:id="rId2"/>
    <sheet name="විහාරස්ථාන" sheetId="11" r:id="rId3"/>
    <sheet name="විදුලිය" sheetId="12" r:id="rId4"/>
    <sheet name="පාලම්" sheetId="14" r:id="rId5"/>
    <sheet name="Sheet6" sheetId="15" r:id="rId6"/>
    <sheet name="Sheet1" sheetId="16" r:id="rId7"/>
  </sheets>
  <calcPr calcId="144525"/>
</workbook>
</file>

<file path=xl/calcChain.xml><?xml version="1.0" encoding="utf-8"?>
<calcChain xmlns="http://schemas.openxmlformats.org/spreadsheetml/2006/main">
  <c r="G29" i="16" l="1"/>
  <c r="I29" i="16"/>
  <c r="M24" i="16" l="1"/>
  <c r="M20" i="16" l="1"/>
  <c r="X29" i="16"/>
  <c r="W29" i="16"/>
  <c r="V29" i="16"/>
  <c r="U29" i="16"/>
  <c r="T29" i="16"/>
  <c r="S29" i="16"/>
  <c r="R29" i="16"/>
  <c r="Q29" i="16"/>
  <c r="P29" i="16"/>
  <c r="O29" i="16"/>
  <c r="K29" i="16"/>
  <c r="F29" i="16"/>
  <c r="E29" i="16"/>
  <c r="D29" i="16"/>
  <c r="M29" i="16" l="1"/>
  <c r="O11" i="8"/>
  <c r="F101" i="10"/>
  <c r="J55" i="12"/>
  <c r="F55" i="12"/>
  <c r="J76" i="11"/>
  <c r="F76" i="11"/>
  <c r="D7" i="15" l="1"/>
  <c r="E7" i="15" s="1"/>
  <c r="D8" i="15"/>
  <c r="E8" i="15" s="1"/>
  <c r="D9" i="15"/>
  <c r="E9" i="15" s="1"/>
  <c r="D10" i="15"/>
  <c r="D11" i="15"/>
  <c r="E11" i="15" s="1"/>
  <c r="D12" i="15"/>
  <c r="D13" i="15"/>
  <c r="E13" i="15" s="1"/>
  <c r="D14" i="15"/>
  <c r="D15" i="15"/>
  <c r="E15" i="15" s="1"/>
  <c r="D16" i="15"/>
  <c r="E16" i="15" s="1"/>
  <c r="D17" i="15"/>
  <c r="E17" i="15" s="1"/>
  <c r="D18" i="15"/>
  <c r="D19" i="15"/>
  <c r="E19" i="15" s="1"/>
  <c r="D20" i="15"/>
  <c r="D21" i="15"/>
  <c r="E21" i="15" s="1"/>
  <c r="D22" i="15"/>
  <c r="D23" i="15"/>
  <c r="E23" i="15" s="1"/>
  <c r="D24" i="15"/>
  <c r="E24" i="15" s="1"/>
  <c r="D25" i="15"/>
  <c r="E25" i="15" s="1"/>
  <c r="D26" i="15"/>
  <c r="D27" i="15"/>
  <c r="E27" i="15" s="1"/>
  <c r="D28" i="15"/>
  <c r="D29" i="15"/>
  <c r="E29" i="15" s="1"/>
  <c r="D30" i="15"/>
  <c r="D31" i="15"/>
  <c r="E31" i="15" s="1"/>
  <c r="D32" i="15"/>
  <c r="E32" i="15" s="1"/>
  <c r="D33" i="15"/>
  <c r="E33" i="15" s="1"/>
  <c r="D34" i="15"/>
  <c r="D35" i="15"/>
  <c r="E35" i="15" s="1"/>
  <c r="D36" i="15"/>
  <c r="D37" i="15"/>
  <c r="E37" i="15" s="1"/>
  <c r="D38" i="15"/>
  <c r="D39" i="15"/>
  <c r="E39" i="15" s="1"/>
  <c r="D40" i="15"/>
  <c r="E40" i="15" s="1"/>
  <c r="D41" i="15"/>
  <c r="E41" i="15" s="1"/>
  <c r="D42" i="15"/>
  <c r="D43" i="15"/>
  <c r="E43" i="15" s="1"/>
  <c r="D44" i="15"/>
  <c r="D45" i="15"/>
  <c r="E45" i="15" s="1"/>
  <c r="D46" i="15"/>
  <c r="D47" i="15"/>
  <c r="E47" i="15" s="1"/>
  <c r="D48" i="15"/>
  <c r="E48" i="15" s="1"/>
  <c r="D49" i="15"/>
  <c r="E49" i="15" s="1"/>
  <c r="D50" i="15"/>
  <c r="D51" i="15"/>
  <c r="E51" i="15" s="1"/>
  <c r="D52" i="15"/>
  <c r="D53" i="15"/>
  <c r="E53" i="15" s="1"/>
  <c r="D54" i="15"/>
  <c r="D55" i="15"/>
  <c r="E55" i="15" s="1"/>
  <c r="D56" i="15"/>
  <c r="E56" i="15" s="1"/>
  <c r="D57" i="15"/>
  <c r="E57" i="15" s="1"/>
  <c r="D58" i="15"/>
  <c r="D59" i="15"/>
  <c r="E59" i="15" s="1"/>
  <c r="D60" i="15"/>
  <c r="D61" i="15"/>
  <c r="E61" i="15" s="1"/>
  <c r="D62" i="15"/>
  <c r="D63" i="15"/>
  <c r="E63" i="15" s="1"/>
  <c r="D64" i="15"/>
  <c r="E64" i="15" s="1"/>
  <c r="D65" i="15"/>
  <c r="E65" i="15" s="1"/>
  <c r="D66" i="15"/>
  <c r="D67" i="15"/>
  <c r="E67" i="15" s="1"/>
  <c r="D68" i="15"/>
  <c r="D69" i="15"/>
  <c r="E69" i="15" s="1"/>
  <c r="D70" i="15"/>
  <c r="D71" i="15"/>
  <c r="E71" i="15" s="1"/>
  <c r="D72" i="15"/>
  <c r="E72" i="15" s="1"/>
  <c r="D73" i="15"/>
  <c r="E73" i="15" s="1"/>
  <c r="D74" i="15"/>
  <c r="D75" i="15"/>
  <c r="E75" i="15" s="1"/>
  <c r="D76" i="15"/>
  <c r="D77" i="15"/>
  <c r="E77" i="15" s="1"/>
  <c r="D78" i="15"/>
  <c r="D79" i="15"/>
  <c r="E79" i="15" s="1"/>
  <c r="D80" i="15"/>
  <c r="E80" i="15" s="1"/>
  <c r="D81" i="15"/>
  <c r="E81" i="15" s="1"/>
  <c r="D82" i="15"/>
  <c r="D83" i="15"/>
  <c r="E83" i="15" s="1"/>
  <c r="D84" i="15"/>
  <c r="D85" i="15"/>
  <c r="E85" i="15" s="1"/>
  <c r="D86" i="15"/>
  <c r="D87" i="15"/>
  <c r="E87" i="15" s="1"/>
  <c r="D88" i="15"/>
  <c r="E88" i="15" s="1"/>
  <c r="D89" i="15"/>
  <c r="E89" i="15" s="1"/>
  <c r="D90" i="15"/>
  <c r="D91" i="15"/>
  <c r="E91" i="15" s="1"/>
  <c r="D92" i="15"/>
  <c r="D93" i="15"/>
  <c r="E93" i="15" s="1"/>
  <c r="D94" i="15"/>
  <c r="D95" i="15"/>
  <c r="E95" i="15" s="1"/>
  <c r="D96" i="15"/>
  <c r="E96" i="15" s="1"/>
  <c r="D97" i="15"/>
  <c r="E97" i="15" s="1"/>
  <c r="D98" i="15"/>
  <c r="D99" i="15"/>
  <c r="E99" i="15" s="1"/>
  <c r="D100" i="15"/>
  <c r="D101" i="15"/>
  <c r="E101" i="15" s="1"/>
  <c r="D102" i="15"/>
  <c r="D103" i="15"/>
  <c r="E103" i="15" s="1"/>
  <c r="D104" i="15"/>
  <c r="E104" i="15" s="1"/>
  <c r="D105" i="15"/>
  <c r="E105" i="15" s="1"/>
  <c r="D106" i="15"/>
  <c r="D107" i="15"/>
  <c r="E107" i="15" s="1"/>
  <c r="D108" i="15"/>
  <c r="D109" i="15"/>
  <c r="E109" i="15" s="1"/>
  <c r="D110" i="15"/>
  <c r="D111" i="15"/>
  <c r="E111" i="15" s="1"/>
  <c r="D112" i="15"/>
  <c r="E112" i="15" s="1"/>
  <c r="D113" i="15"/>
  <c r="E113" i="15" s="1"/>
  <c r="D114" i="15"/>
  <c r="D115" i="15"/>
  <c r="E115" i="15" s="1"/>
  <c r="D116" i="15"/>
  <c r="D117" i="15"/>
  <c r="E117" i="15" s="1"/>
  <c r="D118" i="15"/>
  <c r="D119" i="15"/>
  <c r="E119" i="15" s="1"/>
  <c r="D120" i="15"/>
  <c r="E120" i="15" s="1"/>
  <c r="D121" i="15"/>
  <c r="E121" i="15" s="1"/>
  <c r="D122" i="15"/>
  <c r="D123" i="15"/>
  <c r="E123" i="15" s="1"/>
  <c r="D124" i="15"/>
  <c r="D125" i="15"/>
  <c r="E125" i="15" s="1"/>
  <c r="D126" i="15"/>
  <c r="D127" i="15"/>
  <c r="E127" i="15" s="1"/>
  <c r="D128" i="15"/>
  <c r="E128" i="15" s="1"/>
  <c r="D129" i="15"/>
  <c r="E129" i="15" s="1"/>
  <c r="E10" i="15"/>
  <c r="E12" i="15"/>
  <c r="E14" i="15"/>
  <c r="E18" i="15"/>
  <c r="E20" i="15"/>
  <c r="E22" i="15"/>
  <c r="E26" i="15"/>
  <c r="E28" i="15"/>
  <c r="E30" i="15"/>
  <c r="E34" i="15"/>
  <c r="E36" i="15"/>
  <c r="E38" i="15"/>
  <c r="E42" i="15"/>
  <c r="E44" i="15"/>
  <c r="E46" i="15"/>
  <c r="E50" i="15"/>
  <c r="E52" i="15"/>
  <c r="E54" i="15"/>
  <c r="E58" i="15"/>
  <c r="E60" i="15"/>
  <c r="E62" i="15"/>
  <c r="E66" i="15"/>
  <c r="E68" i="15"/>
  <c r="E70" i="15"/>
  <c r="E74" i="15"/>
  <c r="E76" i="15"/>
  <c r="E78" i="15"/>
  <c r="E82" i="15"/>
  <c r="E84" i="15"/>
  <c r="E86" i="15"/>
  <c r="E90" i="15"/>
  <c r="E92" i="15"/>
  <c r="E94" i="15"/>
  <c r="E98" i="15"/>
  <c r="E100" i="15"/>
  <c r="E102" i="15"/>
  <c r="E106" i="15"/>
  <c r="E108" i="15"/>
  <c r="E110" i="15"/>
  <c r="E114" i="15"/>
  <c r="E116" i="15"/>
  <c r="E118" i="15"/>
  <c r="E122" i="15"/>
  <c r="E124" i="15"/>
  <c r="E126" i="15"/>
  <c r="D6" i="15"/>
  <c r="E6" i="15" s="1"/>
  <c r="G75" i="11" l="1"/>
  <c r="G55" i="12"/>
  <c r="G101" i="10" l="1"/>
  <c r="E55" i="12" l="1"/>
  <c r="E76" i="11"/>
  <c r="E101" i="10"/>
  <c r="F9" i="14"/>
  <c r="M10" i="8" l="1"/>
  <c r="M6" i="8"/>
  <c r="M7" i="8"/>
  <c r="M8" i="8"/>
  <c r="M5" i="8"/>
  <c r="N8" i="8"/>
  <c r="N10" i="8"/>
  <c r="N6" i="8"/>
  <c r="N7" i="8"/>
  <c r="N5" i="8"/>
  <c r="Q11" i="8" l="1"/>
  <c r="R11" i="8" l="1"/>
  <c r="P11" i="8"/>
  <c r="D11" i="8" l="1"/>
  <c r="C11" i="8" l="1"/>
  <c r="K11" i="8" l="1"/>
  <c r="L11" i="8"/>
  <c r="I11" i="8" l="1"/>
  <c r="J11" i="8"/>
  <c r="H11" i="8" l="1"/>
  <c r="G11" i="8"/>
  <c r="F11" i="8"/>
  <c r="E11" i="8"/>
  <c r="N11" i="8"/>
  <c r="M11" i="8"/>
</calcChain>
</file>

<file path=xl/sharedStrings.xml><?xml version="1.0" encoding="utf-8"?>
<sst xmlns="http://schemas.openxmlformats.org/spreadsheetml/2006/main" count="931" uniqueCount="438">
  <si>
    <t>ව්‍යාපෘති සංඛ්‍යාව</t>
  </si>
  <si>
    <t>එකතුව</t>
  </si>
  <si>
    <t>රු මිලියන</t>
  </si>
  <si>
    <t>ග්‍රාමිය මාර්ග</t>
  </si>
  <si>
    <t>ග්‍රාමිය පාලම්</t>
  </si>
  <si>
    <t>විදුලිය නොමැති නිවාස</t>
  </si>
  <si>
    <t>ආගමික ස්ථාන</t>
  </si>
  <si>
    <t>නිවාස සංවර්ධනය</t>
  </si>
  <si>
    <t>අංකය</t>
  </si>
  <si>
    <t>මුළු ව්‍යාපෘති සංඛ්‍යාව</t>
  </si>
  <si>
    <t>මුළු ප්‍රතිපාදන රු මිලියන</t>
  </si>
  <si>
    <t>ගරු ගයන්ත කරුණාතිලක මැතිතුමා</t>
  </si>
  <si>
    <t>ගරු පියසේන ගමගේ මැතිතුමා</t>
  </si>
  <si>
    <t>සංරචකය</t>
  </si>
  <si>
    <t>ගරු මනුෂ නානායක්කාර මැතිතුමා</t>
  </si>
  <si>
    <t>මුළු වියදම රු මිලියන</t>
  </si>
  <si>
    <t>විජය මාවත  පළමු හරස් පාර ජගත් මහතාගේ නිවස ඉදිරිපිට පාර පුළුල් කර කාණුපද්ධතිය සහිතව සංවර්ධනය කිරිම</t>
  </si>
  <si>
    <t>IGALA EAST</t>
  </si>
  <si>
    <t>වැඩ අවසන්</t>
  </si>
  <si>
    <t>බොරුපන් වගුර පැපිලියාන පාර කොන්ක්‍රිට් කිරිම</t>
  </si>
  <si>
    <t>27 A WALLABHGALA</t>
  </si>
  <si>
    <t>උඩවත්ත කන්ද පාර කොන්ක්‍රිට් කිරිම</t>
  </si>
  <si>
    <t xml:space="preserve">  WALLABHGALA NORH</t>
  </si>
  <si>
    <t>පතිරගොඩ පිවිසුම් මාර්ගය සකසා සංවර්ධනය කර කොන්ක්‍රිට් කිරිම</t>
  </si>
  <si>
    <t>DIKHENA</t>
  </si>
  <si>
    <t>කොට්ටවත්ත පාර කොන්ක්‍රිට් කිරිම</t>
  </si>
  <si>
    <t>BATUWANHENA</t>
  </si>
  <si>
    <t>ඉහළකුඹුර එගොඩකන්ද පාර  කොන්ක්‍රිට් කිරිම</t>
  </si>
  <si>
    <t>PITUWALA NORTH</t>
  </si>
  <si>
    <t>ඉදිපලේගොඩ ශ්‍රී සුදර්මාරාම පුරාණ විහාරස්ථානයේ සංඝාවාස ගොඩනැගිල්ල ඉදිකිරිම</t>
  </si>
  <si>
    <t>IDIPALEGOGA</t>
  </si>
  <si>
    <t>හිඹුටුගොඩ  ශ්‍රී බෝධිරාජාරාම විහාරස්ථානයේ සංඝාවාස ගොඩනැගිල්ල ඉදිකිරිම</t>
  </si>
  <si>
    <t>HIBUTUGODA</t>
  </si>
  <si>
    <t>විහාරමහාදේවි විහාරස්ථානයේ සංඝාවාස ගොඩනැගිල්ල ඉදිකිරිම</t>
  </si>
  <si>
    <t>IGALA ESAT</t>
  </si>
  <si>
    <t>රත්නමාලී රවුම් පාරේ ගංවතුරට භාජනය වන කොටසේ පැතිබැම්ම සැකසිම</t>
  </si>
  <si>
    <t>ඇල්පිටිය  9කණුව පැරකුම් මාවතේ සිට පන්ලන්විල හරහා ඇල්ලට දිවෙන මාර්ගයේ අඩි 60ක් පමණ ඉතිරි වී ඇති කොටස කොන්ක්‍රිට් කිරිම</t>
  </si>
  <si>
    <t>26 G.ELLA</t>
  </si>
  <si>
    <t>අතුකෝරල නිවස පාර තාර දැමීම</t>
  </si>
  <si>
    <t>ELPITIYA NOTH</t>
  </si>
  <si>
    <t>NAWADAGALA</t>
  </si>
  <si>
    <t>කුඩාගල ප්‍රධාන මාර්ගය</t>
  </si>
  <si>
    <t>KUDAGALAKADIRANDOLA</t>
  </si>
  <si>
    <t>අටහවුල්හේන බේරුගෙඩෙවෙල රවුම් මාර්ගය</t>
  </si>
  <si>
    <t>AWTTHAWA</t>
  </si>
  <si>
    <t>වතුරාව මාර්ගය</t>
  </si>
  <si>
    <t>ELLA</t>
  </si>
  <si>
    <t>දියකිතුල්කන්ද ප්‍රධාන මාර්ගය</t>
  </si>
  <si>
    <t>THIBBOTUWAWA</t>
  </si>
  <si>
    <t>ඉදුරුගල්ලෙන් පුරාන විහාරස්ථානය, අම්බන කහදූව</t>
  </si>
  <si>
    <t>AMBANA</t>
  </si>
  <si>
    <t>පිණිකහන බෞද්ධ මධයස්ථානය පිණිකහන, කහදූව</t>
  </si>
  <si>
    <t>PINIKAHANA</t>
  </si>
  <si>
    <t>බටුවන්හේන ශ්‍රී සුදර්ශනාරාමය , බටුවන්හේන, ඇල්පිටිය</t>
  </si>
  <si>
    <t>ගනේගොඩ පුරාණ රජමහා විහාරය, ගනේගොඩ, ඇල්පිටිය</t>
  </si>
  <si>
    <t>ELPITIYA CENTERAL</t>
  </si>
  <si>
    <t>ඇල්ල රාජාභිශේකාරාමය, ඇල්ල, ඇල්පිටිය</t>
  </si>
  <si>
    <t>ශ්‍රී සුධර්ශනාරාම විහාරය, ඕමත්ත, ගනේගොඩ</t>
  </si>
  <si>
    <t>PAHALAOMATTHA</t>
  </si>
  <si>
    <t>ශ්‍රී විසුද්ධාරාමය, ඉගල, ඇල්පිටිය</t>
  </si>
  <si>
    <t>IGALATHALAWA</t>
  </si>
  <si>
    <t>අටකොහොට සුදර්ශනාරාමය, අටකොහොට,නවදගල</t>
  </si>
  <si>
    <t>ATAKOHOTA</t>
  </si>
  <si>
    <t>ඉගල ශ්‍රි බෝධිරාජාරාමය, ඉගල ඇල්පිටිය</t>
  </si>
  <si>
    <t>IGALA</t>
  </si>
  <si>
    <t>වතුරවිල වනවාස සංඝමූලස්ථානය, තිබ්බොටුවාව, කහදූව</t>
  </si>
  <si>
    <t>WATHURAVILA</t>
  </si>
  <si>
    <t>ගලාඩුකන්ද ශ්‍රී නන්දාරාමය ගලාඩුකන්ද, තල්ගස්පෙ</t>
  </si>
  <si>
    <t>THALAGASPE</t>
  </si>
  <si>
    <t>ඉගලතලාව දේවස්ථානය, කුරුදුගහහැතැක්ම ඇල්පිටිය</t>
  </si>
  <si>
    <t>IGATHALAWA</t>
  </si>
  <si>
    <t>හිඹුටුගොඩ බෝධිරාජාරාමය ,හිඹුටුගොඩ, පිටිගල</t>
  </si>
  <si>
    <t>මිරිස්වත්ත ලංකාරාමය</t>
  </si>
  <si>
    <t>ERMULLA</t>
  </si>
  <si>
    <t>කිතුල්විටිගල නිශෝධාරාමවිහාරය, කිතුල්විටිගල, ගනේගොඩ</t>
  </si>
  <si>
    <t>IHALA OMATTHA</t>
  </si>
  <si>
    <t>රතනමෝලි පිරිවෙණ , ඉදිපලේගොඩ, පිටිගල</t>
  </si>
  <si>
    <t>බෙන්තොටවත්තමුල්ලෙකන්ද පත්තිනි මෑණියන්ගේ කෝවිල, මුල්ලෙකන්ද, ගනේගොඩ</t>
  </si>
  <si>
    <t>OMATTHA</t>
  </si>
  <si>
    <t>පුවක්ගහවෙල මාරි අම්මා කෝවිල, කිතුල්විටිගල, ගනේගොඩ</t>
  </si>
  <si>
    <t>මාරි අම්මා කෝවිල, කිතුල්විටිගල, ගනේගොඩ</t>
  </si>
  <si>
    <t>කැටන්දොළවත්ත, නො 05 කොටස කෝවිල, කැටන්දොළ තල්ගස්පේ</t>
  </si>
  <si>
    <t>KETANADOLA UDOVITA</t>
  </si>
  <si>
    <t>රැකඩහේන මිනුවන්දෙණිය භාවනා මධ්‍යස්ථානය</t>
  </si>
  <si>
    <t>REKADAHENA</t>
  </si>
  <si>
    <t>ඉගල සරණංකර විහාරස්ථානය</t>
  </si>
  <si>
    <t>IGALATHALAWA EAST</t>
  </si>
  <si>
    <t>මාලක සම්පත් හපුආරච්චි මහතා, අවිත්තාව, ගනේගොඩ</t>
  </si>
  <si>
    <t>පී ඒ සෝමලතා මිය, පැලැන්දගොඩ, ඇල්පිටිය</t>
  </si>
  <si>
    <t>PELANADAGODA</t>
  </si>
  <si>
    <t>පී පී රංජනී සෝමලතා මිය සුහද මාවත, ඉදිපලේගොඩ පිටිගල</t>
  </si>
  <si>
    <t>AMUGODA</t>
  </si>
  <si>
    <t>කේ එල් සෝමසිරි මහතා, කුඩාගල, ඇල්පිටිය.</t>
  </si>
  <si>
    <t>කේ ආරියවතී මිය, මිල්ලගහදූව, වල්ලඹගල, ඇල්පිටිය</t>
  </si>
  <si>
    <t>WALLABHAGALA</t>
  </si>
  <si>
    <t>විජිත බන්දුල වීරසිංහ මහතා, තිබ්බොටුවාව, කහදූව</t>
  </si>
  <si>
    <t>TIBBOTUWAWA</t>
  </si>
  <si>
    <t>අමුණ පාර පාලම</t>
  </si>
  <si>
    <t>කැටන්දොළ වත්ත මාතෘ සායන පාර පෙට්ටි බෝක්කුව</t>
  </si>
  <si>
    <t>කුරුපැල්පොළ දොළ හරහා වැටී ඇති පාලම</t>
  </si>
  <si>
    <t>ගෝනපාවුල දෙණිය ලෑලි පාලම</t>
  </si>
  <si>
    <t>දිගල ශ්‍රී අභයරතනාරාම පාර පාලම</t>
  </si>
  <si>
    <t>DIGALA NAGAHATHANA</t>
  </si>
  <si>
    <t>ක්‍රියාත්මක වේ</t>
  </si>
  <si>
    <t>සංශෝධන</t>
  </si>
  <si>
    <t>තෙන්නකෝන් ආරියදාස මහතා, දිගල ජනපදය, ගනේගොඩ</t>
  </si>
  <si>
    <t>ඇස්තමේන්තු සකස් කරමින් පවතින</t>
  </si>
  <si>
    <t>කහදුව හල්ගහමුල්ල මාර්ගය කහදුව ජයරත්න පත්තර කඩය අසලින් දකුණට තුඩුවේගොඩ ඒරමුල්ල යා කරන මාර්ගය</t>
  </si>
  <si>
    <t>ඔපාත පරණ සමුපකාරය අසලින් මෙනේරිලාවල මාර්ගය</t>
  </si>
  <si>
    <t>ගිණිගල් වත්ත මාර්ගය</t>
  </si>
  <si>
    <t>නාගහතැන්න හරස් මාර්ගය බුළුගහ හන්දිය ඕමත්ත යා කරන මාර්ගය</t>
  </si>
  <si>
    <t>තල්ගස්තැන්න පෙර පාසල අසලින් ඇති කිතුල්විටිගල වතු නිවාස පාර</t>
  </si>
  <si>
    <t>වඩුමුල්ල කන්ද පාර</t>
  </si>
  <si>
    <t>කැටන්දොල උඩෝවිට රිච්මන් මහතාගේ නිවස අසල සිට අක්කර 90 නිවාස යෝජනා ක්‍රමය දක්වා මාර්ගය</t>
  </si>
  <si>
    <t>බුදුගෙදරවත්ත දෙවන පටුමග තාර දැමීම</t>
  </si>
  <si>
    <t>රතනමෝලි මාවත මාපලගම පාර ග්‍රාම නිලධාරි කාර්යාලය අසල සිට ඉදිරියට</t>
  </si>
  <si>
    <t xml:space="preserve">පිටිගල ප්‍රධාන මාර්ගයේ සිට තල්ගහලියද්ද පාර (මියගිය ගාමිනී මහතාගේ නිවස අසල) </t>
  </si>
  <si>
    <t>ආනන්ද විද්‍යාලය අසල සිට වලහේන මන්සන්දිය දක්වා මාර්ගය</t>
  </si>
  <si>
    <t>ඒරමුල්ල හන්දියේ සිට කහදණ්ඩා ඇල දෙසට මාර්ගය</t>
  </si>
  <si>
    <t>KAHADUWA</t>
  </si>
  <si>
    <t>GOLUWAMULLA</t>
  </si>
  <si>
    <t>DIGALANAGAHATENNA</t>
  </si>
  <si>
    <t>MATIWILIYA</t>
  </si>
  <si>
    <t>PITUWALA WEST</t>
  </si>
  <si>
    <t>ELPITIYA SOUTH</t>
  </si>
  <si>
    <t>28 A WALLABHGALA</t>
  </si>
  <si>
    <t>ශ්‍රි සුධර්ශනාරාම පුරාන විහාරය</t>
  </si>
  <si>
    <t>විවේකාරාමය</t>
  </si>
  <si>
    <t xml:space="preserve">ශ්‍රි ජයබෝධි විහාරය </t>
  </si>
  <si>
    <t>ගංගාරාමය</t>
  </si>
  <si>
    <t>මලියදේව විහාරය</t>
  </si>
  <si>
    <t>පිටුවල පුරාන විහාරය</t>
  </si>
  <si>
    <t>සිරි විජයාරාමය</t>
  </si>
  <si>
    <t>ධම්මදිපාරාමය</t>
  </si>
  <si>
    <t>නිපොන් බෞද්ධ මධ්‍යස්ථානය</t>
  </si>
  <si>
    <t>අටුවාගල ආරණ්‍ය සේනාසනය</t>
  </si>
  <si>
    <t>ඉගල්කන්ද කෝවිල</t>
  </si>
  <si>
    <t>ශ්‍රි නීග්‍රෝධාරාමය 11 කණුව</t>
  </si>
  <si>
    <t>ආර්.චන්දන කුමාර මහතා,විදෑහේන,හිඹුටුගොඩ,පිටිගල</t>
  </si>
  <si>
    <t>බි. චතුරංග පුෂ්ප කුමාර මහතා,කනත්තවත්ත,හිඹුටුගොඩ,පිටිගල</t>
  </si>
  <si>
    <t>ලක්මාල් අබේවික්‍රම මහතා, කොස්ගහහන්දිය, නවදගල</t>
  </si>
  <si>
    <t>යූ.ජයසුන්දර මහතා, වතුරවිලකන්ද, ගනෝගොඩ.</t>
  </si>
  <si>
    <t>කේ.එච්.එච්. සංජීව සඳරුවන් මහතා, පැරකුම් මාවත, පන්ගන්විල, ඇල්පිටිය.</t>
  </si>
  <si>
    <t>කේ.එච්.එච්.තරිඳු මදුශංක මහතා,  පැරකුම් මාවත, පන්ගන්විල, ඇල්පිටිය.</t>
  </si>
  <si>
    <t>එච්.එම්. සරත්සිංහ මහතා, 9 කණුව, පන්ගන්විල, ඇල්පිටිය.</t>
  </si>
  <si>
    <t>කේ.ඩබ්. වසන්ත ප්‍රේමලාල් මහතා, ඇල්ල. ඇල්පිටිය.</t>
  </si>
  <si>
    <t>රංග ශ්‍යාමල් මහතා, ඇල්ල මන්සන්දිය. ඇල්ල, ඇල්පිටිය.</t>
  </si>
  <si>
    <t>එල්.ඩබ්.එල්. තරිඳු ප්‍රියංකර මහතා, ඇල්ල, ඇල්පිටිය.</t>
  </si>
  <si>
    <t>පී.ටී. ප්‍රසන්න රූප කුමාර මහාතා, ඇල්ල, ඇල්පිටිය.</t>
  </si>
  <si>
    <t>එම්.කේ. ඇසිලින් මිය, කුඩාගල, ඇල්පිටිය</t>
  </si>
  <si>
    <t>කේ.කේ. ගෝවින්ද ලාල් මහතා,ප්‍රාථමික පාසල අසල, අමුගොඩ</t>
  </si>
  <si>
    <t>ශ්‍රීයානි මල්ලිකා මිය, බොරුපන්වගුර, වල්ලඹගල, ඇල්පිටිය</t>
  </si>
  <si>
    <t>කේ.එච්.ජී. සන්දීප චතුරංග මහතා, මැදවත්ත, ඇල්පිටිය.</t>
  </si>
  <si>
    <t>කේ.චන්දන විජේලාල් මහතා,උඩුවිල, ඇල්පිටිය.</t>
  </si>
  <si>
    <t>කේ. සිරිවර්ධන මහතා, දියවැටිය, උඩුවිල, ඇල්පිටිය.</t>
  </si>
  <si>
    <t>කේ. පියසීලි මිය, උඩුවිල, ඇල්පිටිය.</t>
  </si>
  <si>
    <t>ප්‍රනාන්දු සිසිර ලසන්ත කුමාර මහතා, උඩුවිල, ඇල්පිටිය.</t>
  </si>
  <si>
    <t>කේ.ජී. අනුර මහතා, කනත්තවත්ත, වල්ළඹගල,ඇල්පිටිය.</t>
  </si>
  <si>
    <t>කේ. ආරියරත්න මහතා, කනත්තවත්ත, වල්ලඹගල, ඇල්පිටිය.</t>
  </si>
  <si>
    <t>දිලංක රෑපසිංහ මහතා, මැදවත්ත හන්දිය, වල්ලඹගල, ඇල්පිටිය.</t>
  </si>
  <si>
    <t>ජී. නුවන් චාමර මහතා, දියවැටිය, උඩුවිල, ඇල්පිටිය.</t>
  </si>
  <si>
    <t>විදිසිංහ සමන්ත මහතා, ඹ්කන්ද ,වල්ලඹගල උතුර, ඇල්පිටිය.</t>
  </si>
  <si>
    <t>අයි.ඩබ්. කමලාවතී මිය, ශ්‍රී සරණංකර මාවත, කළුකන්දගොඩ, ඇල්පිටිය.</t>
  </si>
  <si>
    <t>එල්.එල්. සීලවතී මිය, අද්දරගෙදරවත්ත. සිත්තරගොඩ, අමුගොඩ.</t>
  </si>
  <si>
    <t>කේ.කේ. සුරංග තුෂාර මහතා, කැටපල ජනපදය, ගනෝගොඩ.</t>
  </si>
  <si>
    <t>ඕ.කේ.ඩී. විරාජි දිනුෂීකා මිය, ඉහලවත්ත, ගනේගොඩ.</t>
  </si>
  <si>
    <t>එස්.එච්. දයානි මිය, කැල්ලපත, අමුගොඩ.</t>
  </si>
  <si>
    <t>කේ.අයි. ජානක පුෂ්ප කුමාර මහතා, තෝරගහවිල, රෑකඩහේන, කහදූව.</t>
  </si>
  <si>
    <t>හීනටිගල ලියනගේ සෝමවතී මිය, අංක 59බී 1, අක්කර 37, දොල ඉහල, නවදගල.</t>
  </si>
  <si>
    <t>ඩී.එම්.ශෂිකා ප්‍රියන්ති මිය, නිවාස අදියර 3, දොල ඉහල, නවදගල.</t>
  </si>
  <si>
    <t>එස්.ඩබ්. සුරංග සම්පත් ප්‍රියදර්ශන මහතා, කිරිදොල පාර, තලගස්පෙ.</t>
  </si>
  <si>
    <t>ජී.ජී. වසන්ත සුනිල් මහතා,312/2, ගල්කඩොල්ල පාර, තලගස්පෙ.</t>
  </si>
  <si>
    <t>එස්.ටී. හෂාන් මදුමාල් ප්‍රියදර්ශන මහතා, කිරිදොල පාර, තලගස්පෙ.</t>
  </si>
  <si>
    <t xml:space="preserve">ELPITIYA CENTEAL </t>
  </si>
  <si>
    <t xml:space="preserve"> PITUWALA NORTH</t>
  </si>
  <si>
    <t xml:space="preserve"> KUDAGALA</t>
  </si>
  <si>
    <t xml:space="preserve"> IGALA </t>
  </si>
  <si>
    <t xml:space="preserve"> IGALATHALAWA </t>
  </si>
  <si>
    <t xml:space="preserve">DIGALA NAGAHATANNA </t>
  </si>
  <si>
    <t xml:space="preserve"> IGALATHALAWA</t>
  </si>
  <si>
    <t>ELPITIYA EAST</t>
  </si>
  <si>
    <t>WALLABHAGALA NORTH</t>
  </si>
  <si>
    <t>SITTHARAGOGA</t>
  </si>
  <si>
    <t>ELPITIYA NORTH</t>
  </si>
  <si>
    <t>KALLAPATHA</t>
  </si>
  <si>
    <t>32 B. THALAGASPE</t>
  </si>
  <si>
    <t>33 B. THALAGASPE</t>
  </si>
  <si>
    <t>34 B. THALAGASPE</t>
  </si>
  <si>
    <t>ගරු මලික් සමරවික්‍රම මැතිතුමා</t>
  </si>
  <si>
    <t>ගරු ආශුමාරසිංහ මැතිතුමා</t>
  </si>
  <si>
    <t xml:space="preserve">ජලයෝජනා ක්‍රම </t>
  </si>
  <si>
    <t xml:space="preserve">                                          Gamperaliya- Rapid Rural Development Programme - 2019</t>
  </si>
  <si>
    <t>Financial</t>
  </si>
  <si>
    <t>Expenditure (Rs. Mn.)</t>
  </si>
  <si>
    <t>G</t>
  </si>
  <si>
    <t>RA</t>
  </si>
  <si>
    <t>කෝස්ගහහන්දිය අළුත් පාර ජම්බු ගහහන්දිය දක්වා මාර්ගය</t>
  </si>
  <si>
    <t>බටුවන්හේන ආරාමය අසල සිට රම්‍යගම මාර්ගය දක්වා</t>
  </si>
  <si>
    <t>පිටුවල බටහිර හරහා කැන්දගහ හන්දිය දක්වා මාර්ගය කොන්ක්‍රිට් කිරිම</t>
  </si>
  <si>
    <t xml:space="preserve"> දිය වැටිය ඇල හරහා වැටී ඇති පාලම</t>
  </si>
  <si>
    <t>ඇල්ල පාසල අසල මාර්ගය කොන්ක්‍රිට් කිරිම</t>
  </si>
  <si>
    <t>ඇල්ල මැද මාවත තාර දැමීම</t>
  </si>
  <si>
    <t>නවදගල ජම්බුගහකන්ද මාර්ගය කොන්ක්‍රිට් කිරිම</t>
  </si>
  <si>
    <t>ඇටෝරාව මාර්ගය කොන්ක්‍රිට් කිරිම</t>
  </si>
  <si>
    <t>කළුකන්දගොඩ කුඩාගල්කන්ද මාර්ගය කොන්ක්‍රිට් කිරිම</t>
  </si>
  <si>
    <t>IGALATHALATHALAWA EAST</t>
  </si>
  <si>
    <t>හොරගස්හේන මාර්ගය කොන්ක්‍රිට් කිරිම</t>
  </si>
  <si>
    <t>AMBANA NORTH</t>
  </si>
  <si>
    <t>දික්හේන මාර්ගය කොන්ක්‍රිට් කිරිම</t>
  </si>
  <si>
    <t>PALANDAGODA</t>
  </si>
  <si>
    <t>අමුගොඩ හල්වලගොඩවත්ත මාර්ගය කොන්ක්‍රිට් කිරිම</t>
  </si>
  <si>
    <t>දෙණියවත්ත 3 වන හරස් පාර තාර දැමිම</t>
  </si>
  <si>
    <t>KELLAPATHA</t>
  </si>
  <si>
    <t>සේරවගුර මාර්ගය කොන්ක්‍රිට් කිරිම</t>
  </si>
  <si>
    <t>THALAGASSPE</t>
  </si>
  <si>
    <t>මද්දුවත්ත මාර්ගයේ පැතිබැම්ම ඉදිකිරිම</t>
  </si>
  <si>
    <t>SITHTHARAGODA</t>
  </si>
  <si>
    <t>තිලක තේ කර්මාන්ත ශාලාව පිටුපස මාර්ගය කොන්ක්‍රිට් කිරිම</t>
  </si>
  <si>
    <t>අක්කර 20 ඉහළ කොටස තාර දැමීම</t>
  </si>
  <si>
    <t xml:space="preserve">IGALATHALATHALAWA </t>
  </si>
  <si>
    <t>බුළුගහහන්දිය ජනපද අතුරු මාර්ගය</t>
  </si>
  <si>
    <t>ඕ.කේ.චන්ද්‍රෙස්න මහතාගේ නිවස අසල සිට ඉගල්කන්ද 2වන නිවාස යෝජනා ක්‍රමය දක්වා මාර්ගය ,තාර දැමීම</t>
  </si>
  <si>
    <t>වැලිමානාන  මාර්ගයේ ඉතිරි කොටස  කොන්ක්‍රිට් කිරිම</t>
  </si>
  <si>
    <t>දිගල ජනපද මැද මාර්ගය(ආරියදාස මහතාගේ නිවසට යන)</t>
  </si>
  <si>
    <t>ජයන්නති මාවත කොන්ක්‍රිට් කිරිම</t>
  </si>
  <si>
    <t>රබර් කර්මාන්ත ශාලාව අසල සිට කැටන්දොල විහාරස්ථානය දෙසට කොන්ක්‍රිට් කිිරම</t>
  </si>
  <si>
    <t>KATANDOLA</t>
  </si>
  <si>
    <t>හිදපොත්ත මාර්ගය කොන්ක්‍රිට් කිරිම</t>
  </si>
  <si>
    <t>ඇල්පිටිය ඌරන්වල මලලසේකර මාවත හරස් පාර (ජයසිංහ මහතාගේ නිවස දක්වා මාර්ගය කොන්ක්‍රිට් කිරිම)</t>
  </si>
  <si>
    <t>පිටුවල පාර සුහද මාවත තාර දැමීම</t>
  </si>
  <si>
    <t>පිටුවල ඉහළකුඹුර මාර්ගය කොන්ක්‍රිට් කර අවසන් කර ඇති ස්ථානයේ සිට සුදත් කුමාර මහතාගේ නිවස දෙසට කොන්ක්‍රිට් කිරිම</t>
  </si>
  <si>
    <t>සුසාන භුමිය පාර නිදහස් මාවත තාර දැමීම</t>
  </si>
  <si>
    <t>KUDAGALA KADIRANDOLA</t>
  </si>
  <si>
    <t>පුජ්‍යගල්ලෙන ප්‍රධාන මාර්ගය  ඉතිරි කොටස කොන්ක්‍රිට් කිරිම.</t>
  </si>
  <si>
    <t>PUJJAYAGALLENA</t>
  </si>
  <si>
    <t>ප්‍රේමදාස මහතාගේ නිවස අසල සිට මහවෙල දෙසට තාර දැමීම</t>
  </si>
  <si>
    <t>MAHAWELA ABAYAPURA</t>
  </si>
  <si>
    <t>වැලියල දියපිට ගල්ලෙන මාර්ගය කොන්ක්‍රිට් කිරිම</t>
  </si>
  <si>
    <t>පන්වෙල යාය පැති බැම්ම ඉතිරි වැඩ නිම කිරිම</t>
  </si>
  <si>
    <t>WALLABHAGALA SOUTH</t>
  </si>
  <si>
    <t>මිල්ලගහදුව මාර්ගය කොන්ක්‍රිට් කිරිම</t>
  </si>
  <si>
    <t>කනත්තවත්ත මාර්ගය පෙරසවිගල් ඇල්ලිම</t>
  </si>
  <si>
    <t>මානානහේන පාර තාර දැමීම</t>
  </si>
  <si>
    <t>THALAGASSPE WEST</t>
  </si>
  <si>
    <t>ධරමාධාර මැද මාවත කොන්ක්‍රිට් කිරිම</t>
  </si>
  <si>
    <t>INDIPALEGODA</t>
  </si>
  <si>
    <t>මගුරුගල්විල හල්වල පිට කඩය මාර්ගය කොන්ක්‍රිට් කිරිම</t>
  </si>
  <si>
    <t>අරලිය පෙදෙස  මාර්ගය කොන්ක්‍රිට් කිරිම</t>
  </si>
  <si>
    <t>නිදහස් මාවත කොන්ක්‍රිට් කිරිම</t>
  </si>
  <si>
    <t>KUADAGA KADIRANDOLA</t>
  </si>
  <si>
    <t>මහවෙල මාර්ගයේ අදුරන්නාවෙලට යන අතුරු මාර්ගය කොන්ක්‍රිට් කිරිම</t>
  </si>
  <si>
    <t>ග්‍රාමදොල හරස් මාර්ගය කොන්ක්‍රිටි කිරිම</t>
  </si>
  <si>
    <t>GOLUWAMULLA WEST</t>
  </si>
  <si>
    <t>බෙල්ජියානුගම ප්‍රධාන මාර්ගය ප්‍රතිසංස්කරණය</t>
  </si>
  <si>
    <t>කහදුව පරම විශුද්ධාරාම විහාරස්ථාන ප්‍රවිෂ්ඨ මාර්ගය තාර දැමීම</t>
  </si>
  <si>
    <t>මිරිස්වත්ත 33 කන්ද මාර්ගය තාර දැමීම</t>
  </si>
  <si>
    <t>මුල්ලෙක්කන්ද මාර්ගය කොන්ක්‍රිට් කිරිම</t>
  </si>
  <si>
    <t>ඉගල්කන්ද වත්ත මාර්ගය කොන්ක්‍රිට් කිරිම -1 අදියර</t>
  </si>
  <si>
    <t>ඉගල්කන්ද වත්ත මාර්ගය කොන්ක්‍රිට් කිරිම -2 අදියර</t>
  </si>
  <si>
    <t>ඉගල්කන්ද වත්ත මාර්ගය කොන්ක්‍රිට් කිරිම -3 අදියර</t>
  </si>
  <si>
    <t>ඉගල්කන්ද වත්ත මාර්ගය කොන්ක්‍රිට් කිරිම -4 අදියර</t>
  </si>
  <si>
    <t>ඉගල්කන්ද වත්ත මාර්ගය කොන්ක්‍රිට් කිරිම -5 අදියර</t>
  </si>
  <si>
    <t>බෙන්තොට වත්ත වතු නිවාස මාර්ගය කොන්ක්‍රිට් කිරිම -2 අදියර</t>
  </si>
  <si>
    <t>PAHALA OMATHTHA</t>
  </si>
  <si>
    <t>බෙන්තොට වත්ත වතු නිවාස මාර්ගය කොන්ක්‍රිට් කිරිම -3 අදියර</t>
  </si>
  <si>
    <t xml:space="preserve">බෙන්තොට වත්ත රබර් ෆැක්ටරි ලග මාර්ගය කොන්ක්‍රිට් කිරිම </t>
  </si>
  <si>
    <t xml:space="preserve">පෙරේට්ටුපොල  මාර්ගය කොන්ක්‍රිට් කිරිම </t>
  </si>
  <si>
    <t>ඇල්පිටිය වත්ත ගීරාගොඩ වතු නිවාස පාර තාර දැමීම</t>
  </si>
  <si>
    <t>ඇල්පිටිය වත්ත දිවා සුරැකුම් මධයස්ථානය ඉදිරිපිට  පාර තාර දැමීම</t>
  </si>
  <si>
    <t>IHALA OMATHTHA</t>
  </si>
  <si>
    <t>කැටන්දොල වත්ත නො.13  මාර්ගය කොන්ක්‍රිට් කිරිම - 1අදියර</t>
  </si>
  <si>
    <t>කැටන්දොල වත්ත නො.13  මාර්ගය කොන්ක්‍රිට් කිරිම -2 අදියර</t>
  </si>
  <si>
    <t>කැටන්දොල වත්ත නො.08 උඩෝවිට දළු මඩුව අසල මාර්ගය සංවර්ධනය</t>
  </si>
  <si>
    <t>කැටන්දොල වත්ත නො.06 ක්‍රීඩාංගන මාර්ගය කොන්ක්‍රිට් කිරිම</t>
  </si>
  <si>
    <t>කැටන්දොල වත්ත බුද්ධ ප්‍රතිමාව අසල මාර්ගය කොන්ක්‍රිට් කිරිම</t>
  </si>
  <si>
    <t>පශු වෛද්‍ය මාවත දෙවන හරස් පාර කරුණාරත්න මහතාගේ නිවස දක්වා තාර දැමීම</t>
  </si>
  <si>
    <t>ඒරමුල්ල කණිටු විදුහල අසල මාර්ගය සංවර්ධනය කිරිම</t>
  </si>
  <si>
    <t>ඒරමුල්ල</t>
  </si>
  <si>
    <t>ගාමිණි බෙන්තරවිතාන නිවස අසල පාර ඉතිරි කොටස කොන්ක්‍රිටි කිරිම</t>
  </si>
  <si>
    <t>පැලැන්දගොඩ</t>
  </si>
  <si>
    <t>මුල්ලෙක්කන්ද මාර්ගය ඉතිරි කොටස කොන්ක්‍රිට් කිරිම</t>
  </si>
  <si>
    <t>ඕමත්ත</t>
  </si>
  <si>
    <t>නවදගල පාසැල අසල ටකරන්වත්ත පාර(වෙනදේසිවත්ත ප්‍රතිසංස්කරණය)</t>
  </si>
  <si>
    <t>නවදගල</t>
  </si>
  <si>
    <t>උඩුවිල දියවැටිය මාර්ගය සංවර්ධනය කිරිම</t>
  </si>
  <si>
    <t>වල්ලඹගල</t>
  </si>
  <si>
    <t>ඇල්පිටිය විහාරමහාදේවි පිරිවනේ ලැගුම්ගෙයි වහළ අළුත් වැඩියා කිරිම සදහා අමුදුව්‍ය ලබාදිම, ඇල්පිටිය</t>
  </si>
  <si>
    <t>ශ්‍රී සුමනාරාම බෞද්ධ මධ්‍යස්ථානය</t>
  </si>
  <si>
    <t>PALADAGODA</t>
  </si>
  <si>
    <t>බෞද්ධ මධ්‍යස්ථානය</t>
  </si>
  <si>
    <t>දිවංකර ලෙන ආරණ්‍ය සේනාසනය</t>
  </si>
  <si>
    <t>PITUWALA SOUTH</t>
  </si>
  <si>
    <t>ගිරි සමන්තාරාමය</t>
  </si>
  <si>
    <t>ශ්‍රී රතනසිරි විහාරස්ථානය</t>
  </si>
  <si>
    <t>PUJJYAGALLENA</t>
  </si>
  <si>
    <t>අභයසෝභිත ධර්මායතනය</t>
  </si>
  <si>
    <t>ELPITYA CENTRAL</t>
  </si>
  <si>
    <t>ජයසුමනාරාම පුරාණ මහා විහාරය</t>
  </si>
  <si>
    <t>ශ්‍රී ශිලාලේඛාරාමය</t>
  </si>
  <si>
    <t>සිරි අභයාරතනාරමය</t>
  </si>
  <si>
    <t>ශ්‍රී විජයාරාමය</t>
  </si>
  <si>
    <t>ELPITIYA CENTRAL</t>
  </si>
  <si>
    <t>තපෝවන ආරන්‍ය සේනාසනය</t>
  </si>
  <si>
    <t>ශ්‍රී සුගතධර්ම ආරණ්‍ය සේනාසනය</t>
  </si>
  <si>
    <t>ශ්‍රී ක්ෂේත්‍රාරාමය</t>
  </si>
  <si>
    <t>තපස්ලෙන් විහාරය</t>
  </si>
  <si>
    <t>OPATHA</t>
  </si>
  <si>
    <t>ශ්‍රී නන්දාරාමය</t>
  </si>
  <si>
    <t>DELPONA</t>
  </si>
  <si>
    <t>ශ්‍රී විජයාරාම පුරාණ මහා විහාරය</t>
  </si>
  <si>
    <t>ශ්‍රී මහින්දාරාම විහාරය</t>
  </si>
  <si>
    <t>ධර්මගිරි ආරණ්‍ය සේනාසනය</t>
  </si>
  <si>
    <t>WATHURAWILA</t>
  </si>
  <si>
    <t>දිගාලෙන ආරණය සේනාසනය</t>
  </si>
  <si>
    <t>ශ්‍රී සද්ධාර්මාරාම විහාරය</t>
  </si>
  <si>
    <t>OMATHTHA</t>
  </si>
  <si>
    <t>ශ්‍රී අභිනවාරාම විහාරය</t>
  </si>
  <si>
    <t>ශ්‍රී ධර්මාධාර විහාරය</t>
  </si>
  <si>
    <t>දම්සර සෙනසුන</t>
  </si>
  <si>
    <t>ශ්‍රි ජයවර්ධනාරාම විහාරය</t>
  </si>
  <si>
    <t>සිරි සද්ධාතිස්ස බෞද්ධ මධ්‍යස්ථානය</t>
  </si>
  <si>
    <t>ශ්‍රි බෝධිරාජාරාම විහාරය</t>
  </si>
  <si>
    <t>ශ්‍රී පුරවාරාම විහාරය</t>
  </si>
  <si>
    <t>THALAGASPE WEST</t>
  </si>
  <si>
    <t>චුලගිරි පුරාණ විහාරස්ථානය</t>
  </si>
  <si>
    <t>පුවක්ගහවිල කෝවිල සංවර්ධනය</t>
  </si>
  <si>
    <t>කේ.ඩි.දිනුෂා සමන්ති නො.08,අක්කර 16,දොගඉහළ ,නවදගල</t>
  </si>
  <si>
    <t>ඩබ්.ඒ.මදුෂානි මිය,ඉගල්කන්දවත්ත,ඇල්පිටිය</t>
  </si>
  <si>
    <t>තලංගමගේ ජයන්තා මිය</t>
  </si>
  <si>
    <t>යු.එස්.ඉනෝකා චන්ද්‍රානි මිය, නිවාස අදියර 3, දොල ඉහල, නවදගල.</t>
  </si>
  <si>
    <t>ඕ.කේ.ඩී.නිමාලී මිය , නො.15 , අක්කර 16,දොල ඉහල, නවදගල.</t>
  </si>
  <si>
    <t>ඉඳිපලේගොඩ සුහද මාවත කුකුල්ලැග්ගහේන පාර කොන්ක්‍රීට් කිරිම</t>
  </si>
  <si>
    <t>30 B INDIPELEGODA</t>
  </si>
  <si>
    <t xml:space="preserve">GOLUWAMULLA NORTH </t>
  </si>
  <si>
    <t>ක්‍රියාත්මකවේ</t>
  </si>
  <si>
    <t>වැඩ ආරම්භ කර නැත</t>
  </si>
  <si>
    <t>ප්‍රාෙද්ශීය සභාව මගින් ගිවිසුම් ගතව ඇත</t>
  </si>
  <si>
    <t>අවසන්</t>
  </si>
  <si>
    <t>ක්‍රියාත්මක වේ.</t>
  </si>
  <si>
    <t>ශ්‍රී බෝධිරාජාරා විහාරය</t>
  </si>
  <si>
    <t>එච්.ඩි.ශාලික  රණවීර මහතා, ගලාඩුකන්ද, කැටැන්දොල, තලගස්පෙ.</t>
  </si>
  <si>
    <t>ජී.එච්. අරැණී ප්‍රියංකා මිය, නිවාස අදියර 3, දොළ ඉහල, නවදගල.</t>
  </si>
  <si>
    <t>No</t>
  </si>
  <si>
    <t xml:space="preserve">VIHARSTHA KARYA SADAKA SAMITIHIYA </t>
  </si>
  <si>
    <t>KAHADUWA MAHASEN GOVISANVIDANAYA</t>
  </si>
  <si>
    <t>OPATHA GOVISANVIDANAYA</t>
  </si>
  <si>
    <t>GOLUWAMULLA NORTH SAMAGI WADIHITI SANVIDANAYA</t>
  </si>
  <si>
    <t>GOVISANVIDANAYA BATUWANHENA</t>
  </si>
  <si>
    <t>SAMAGI GRAMASANWARDANA SAMITHIYA</t>
  </si>
  <si>
    <t>KATANDOLA UDOVITA GOVISANVIDANAYA</t>
  </si>
  <si>
    <t>HIBUTUGAOADA GRAMASANWARDANA SAMITHIYA</t>
  </si>
  <si>
    <t>THALGAHALIYADDA GRAMASANWARDANA SAMITHIYA</t>
  </si>
  <si>
    <t>GOVISANVIDANAYA GANEGODA</t>
  </si>
  <si>
    <t>ERMULLA SRI RAHULA WADIHITISANVIDANAYA</t>
  </si>
  <si>
    <t>එස්.එන්.කේ.එන්ටර්ප්‍රයිසස්</t>
  </si>
  <si>
    <t>එස්.එන්.ජේ.කේ.එන්ටර්ප්‍රයිසස්</t>
  </si>
  <si>
    <t>ප්‍රාෙද්ශිය සභාව</t>
  </si>
  <si>
    <t>දිප්ති ගොවිසංවිධානය -ඇල්ල</t>
  </si>
  <si>
    <t>ග්‍රාම සංවර්දන සමිතිය -ඇල්ල</t>
  </si>
  <si>
    <t>නවදගල ගොවි සංවිධානය</t>
  </si>
  <si>
    <t>කළුකන්දගොඩ ගොවි සංවිධානය</t>
  </si>
  <si>
    <t>ග්‍රාම සංවර්ධන සමිතිය -අම්බන</t>
  </si>
  <si>
    <t>සමඟි ග්‍රාමීය වැඩිහිටි සමිතිය</t>
  </si>
  <si>
    <t>අමුගොඩ වැඩිහිටි සමිතිය</t>
  </si>
  <si>
    <t>කැල්ලපත ගොවි සංවිධානය</t>
  </si>
  <si>
    <t>SHANTHA JESTA PURAWASI SAMITHIYA -THALAGASPE</t>
  </si>
  <si>
    <t>ප්‍රගති ගොවි සංවිධනය</t>
  </si>
  <si>
    <t>SAHAN GOVISANVIDANAYA -IGALATHALAWA</t>
  </si>
  <si>
    <t>ග්‍රාම සංවර්ධන සමිතිය</t>
  </si>
  <si>
    <t>බටුවන්හේන වැඩිහිටි සුභ සාධක සමිතිය</t>
  </si>
  <si>
    <t>ගොළුවාමුල්ල ග්‍රාම සංවර්ධන සමිතිය</t>
  </si>
  <si>
    <t>මෙත්තා ග්‍රාම සංවර්ධන සමිතිය</t>
  </si>
  <si>
    <t>ඉගල ගොවි සංවිධනය</t>
  </si>
  <si>
    <t>විශාඛා වැඩිහිටි සමිතිය</t>
  </si>
  <si>
    <t>ඉගල තලාව ග්‍රාම සංවර්ධන සමිතිය</t>
  </si>
  <si>
    <t>ඉගල නැගෙනහිර ග්‍රාම සංවර්ධන සමිතිය</t>
  </si>
  <si>
    <t>කුඩාගල කදිරන්සොල පැරකුම් වැඩැහැටි සමිතිය</t>
  </si>
  <si>
    <t>පිටුවල තරුණ ගොවි ග්‍රාම සංවර්ධන සමිතිය</t>
  </si>
  <si>
    <t>සෝමාරාම ග්‍රාම සංවර්ධන සමිතිය</t>
  </si>
  <si>
    <t>පැරකුම් ගොවි සංවිධානය</t>
  </si>
  <si>
    <t>ගලාඩුකන්ද ග්‍රාම සංවර්ධන සමිතිය</t>
  </si>
  <si>
    <t>වැඩිහිටි සමිතිය</t>
  </si>
  <si>
    <t>ග්‍රාමීය වැඩිහිටි සමිතිය</t>
  </si>
  <si>
    <t>ඉගල නැ.වැඩිහිටි සමිතිය</t>
  </si>
  <si>
    <t>පැරකුම් වැඩිහිටි සමිතිය</t>
  </si>
  <si>
    <t>මිණිපහණ ගොවි සංවිධානය</t>
  </si>
  <si>
    <t>ගොවි සංව්ධානය</t>
  </si>
  <si>
    <t>ප.ඕමත්ත ගොවි සංවිධානය</t>
  </si>
  <si>
    <t>ඉගල ග්‍රාම සංවර්ධන සමිතිය</t>
  </si>
  <si>
    <t>ධම්මදීප වැඩිහිටි සමිතිය</t>
  </si>
  <si>
    <t>ප.ඕමත්ත සුහද වැඩිහිටි සමිතිය</t>
  </si>
  <si>
    <t>ප.ඕමත්ත ග්‍රාම සංවර්ධන සමිතිය</t>
  </si>
  <si>
    <t>ඉ.ඕමත්ත ගොවි සමිතිය</t>
  </si>
  <si>
    <t>ඉ.ඕමත්ත වැඩිහිටි සමිතිය</t>
  </si>
  <si>
    <t>පුබුදුගම ග්‍රාම සංවර්ධන සමිතිය</t>
  </si>
  <si>
    <t>IGALA EAST GRAMASANWARDANA SAMITHIYA</t>
  </si>
  <si>
    <t>GRMASANWARDANA SAMITHIYA  KARANDOLA</t>
  </si>
  <si>
    <t>VADIHITI SAMITHIYA PALANDAGODA</t>
  </si>
  <si>
    <t>ගොවි සංවිධනය</t>
  </si>
  <si>
    <t>වටිනාකම</t>
  </si>
  <si>
    <t>අනුමත මුදල</t>
  </si>
  <si>
    <t>සමිතිය</t>
  </si>
  <si>
    <t>ගම්පෙරළිය</t>
  </si>
  <si>
    <t>Annexure - 3</t>
  </si>
  <si>
    <t xml:space="preserve">District : </t>
  </si>
  <si>
    <t>GN Division</t>
  </si>
  <si>
    <t>Sector</t>
  </si>
  <si>
    <t>Name of Minister / Member of Parliament/ Officer who proposed the project</t>
  </si>
  <si>
    <t>Approved Amount       (Rs, Mn.)</t>
  </si>
  <si>
    <t>Name of the Contractor/ Society</t>
  </si>
  <si>
    <t>Progress</t>
  </si>
  <si>
    <t>Physical **</t>
  </si>
  <si>
    <t>EL</t>
  </si>
  <si>
    <t>RC</t>
  </si>
  <si>
    <t>HD</t>
  </si>
  <si>
    <t>SE</t>
  </si>
  <si>
    <t>WS</t>
  </si>
  <si>
    <t xml:space="preserve">% </t>
  </si>
  <si>
    <t>A</t>
  </si>
  <si>
    <t>B</t>
  </si>
  <si>
    <t>C</t>
  </si>
  <si>
    <t>D</t>
  </si>
  <si>
    <t>E</t>
  </si>
  <si>
    <t>F</t>
  </si>
  <si>
    <t>B1</t>
  </si>
  <si>
    <t>B2</t>
  </si>
  <si>
    <t>B3</t>
  </si>
  <si>
    <t>B4</t>
  </si>
  <si>
    <t>HON.GAYANTHA KARUNATHILAKA</t>
  </si>
  <si>
    <t>S.N..K.ENTERPR</t>
  </si>
  <si>
    <t>S.N..K.ENTERPRISE</t>
  </si>
  <si>
    <t>S.N.J.K.</t>
  </si>
  <si>
    <t>U.C</t>
  </si>
  <si>
    <t>බටුවන්හේන කෝට්ටේවත්ත පාර ජල ව්‍යාපාතිය</t>
  </si>
  <si>
    <t>බුළුගහහන්දිය ජල යෝජනා ක්‍රමයේ ඉතිරි කටයුතු නිම කිරිම සදහා</t>
  </si>
  <si>
    <t>Total</t>
  </si>
  <si>
    <t xml:space="preserve"> Physical and Financial Progress of the Month of SEPTEMBER (2019.10.23)</t>
  </si>
  <si>
    <t>ගම්පෙරළිය - 2019 - 2019.-10-31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</si>
</sst>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00"/>
    <numFmt numFmtId="165" formatCode="_(* #,##0.0000_);_(* \(#,##0.0000\);_(* &quot;-&quot;??_);_(@_)"/>
    <numFmt numFmtId="166" formatCode="_(* #,##0.000_);_(* \(#,##0.000\);_(* &quot;-&quot;??_);_(@_)"/>
    <numFmt numFmtId="167" formatCode="0.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Iskoola Pota"/>
      <family val="2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2"/>
      <name val="Calibri"/>
      <family val="2"/>
      <scheme val="minor"/>
    </font>
    <font>
      <b/>
      <sz val="14"/>
      <name val="Iskoola Pota"/>
      <family val="2"/>
    </font>
    <font>
      <sz val="14"/>
      <name val="Iskoola Pota"/>
      <family val="2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0"/>
      <name val="Iskoola Pota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</cellStyleXfs>
  <cellXfs count="19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43" fontId="0" fillId="0" borderId="0" xfId="0" applyNumberFormat="1"/>
    <xf numFmtId="0" fontId="0" fillId="0" borderId="0" xfId="0" applyBorder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5" fillId="0" borderId="0" xfId="0" applyNumberFormat="1" applyFont="1"/>
    <xf numFmtId="43" fontId="8" fillId="0" borderId="1" xfId="1" applyFont="1" applyFill="1" applyBorder="1" applyAlignment="1">
      <alignment horizontal="center" vertical="center"/>
    </xf>
    <xf numFmtId="43" fontId="0" fillId="3" borderId="1" xfId="1" applyFont="1" applyFill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5" fillId="0" borderId="0" xfId="0" applyNumberFormat="1" applyFont="1"/>
    <xf numFmtId="43" fontId="8" fillId="0" borderId="1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90" wrapText="1"/>
    </xf>
    <xf numFmtId="0" fontId="8" fillId="0" borderId="0" xfId="0" applyFont="1"/>
    <xf numFmtId="1" fontId="10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8" fillId="0" borderId="0" xfId="0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8" fillId="0" borderId="0" xfId="0" applyNumberFormat="1" applyFont="1" applyBorder="1" applyAlignment="1">
      <alignment vertical="center" wrapText="1"/>
    </xf>
    <xf numFmtId="1" fontId="0" fillId="0" borderId="0" xfId="0" applyNumberFormat="1"/>
    <xf numFmtId="2" fontId="8" fillId="0" borderId="0" xfId="0" applyNumberFormat="1" applyFont="1"/>
    <xf numFmtId="2" fontId="5" fillId="0" borderId="0" xfId="0" applyNumberFormat="1" applyFont="1"/>
    <xf numFmtId="43" fontId="0" fillId="0" borderId="2" xfId="1" applyFont="1" applyBorder="1" applyAlignment="1">
      <alignment horizontal="center" vertical="center"/>
    </xf>
    <xf numFmtId="43" fontId="0" fillId="5" borderId="2" xfId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9" fontId="8" fillId="0" borderId="1" xfId="0" applyNumberFormat="1" applyFont="1" applyBorder="1" applyAlignment="1">
      <alignment wrapText="1"/>
    </xf>
    <xf numFmtId="43" fontId="8" fillId="5" borderId="1" xfId="1" applyFont="1" applyFill="1" applyBorder="1" applyAlignment="1">
      <alignment horizontal="center" vertical="center"/>
    </xf>
    <xf numFmtId="43" fontId="12" fillId="3" borderId="1" xfId="1" applyFont="1" applyFill="1" applyBorder="1" applyAlignment="1">
      <alignment vertical="center"/>
    </xf>
    <xf numFmtId="166" fontId="0" fillId="3" borderId="1" xfId="1" applyNumberFormat="1" applyFont="1" applyFill="1" applyBorder="1" applyAlignment="1">
      <alignment vertical="center"/>
    </xf>
    <xf numFmtId="43" fontId="0" fillId="3" borderId="2" xfId="1" applyNumberFormat="1" applyFont="1" applyFill="1" applyBorder="1" applyAlignment="1">
      <alignment horizontal="center" vertical="center"/>
    </xf>
    <xf numFmtId="43" fontId="0" fillId="3" borderId="2" xfId="1" applyFont="1" applyFill="1" applyBorder="1" applyAlignment="1">
      <alignment horizontal="center" vertical="center"/>
    </xf>
    <xf numFmtId="43" fontId="12" fillId="3" borderId="2" xfId="1" applyFont="1" applyFill="1" applyBorder="1" applyAlignment="1">
      <alignment horizontal="center" vertical="center"/>
    </xf>
    <xf numFmtId="43" fontId="8" fillId="3" borderId="1" xfId="1" applyFont="1" applyFill="1" applyBorder="1" applyAlignment="1">
      <alignment vertical="center"/>
    </xf>
    <xf numFmtId="166" fontId="8" fillId="6" borderId="1" xfId="1" applyNumberFormat="1" applyFont="1" applyFill="1" applyBorder="1" applyAlignment="1">
      <alignment vertical="center"/>
    </xf>
    <xf numFmtId="43" fontId="8" fillId="4" borderId="1" xfId="1" applyFont="1" applyFill="1" applyBorder="1" applyAlignment="1">
      <alignment vertical="center"/>
    </xf>
    <xf numFmtId="43" fontId="8" fillId="5" borderId="1" xfId="1" applyFont="1" applyFill="1" applyBorder="1" applyAlignment="1">
      <alignment vertical="center"/>
    </xf>
    <xf numFmtId="43" fontId="8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6" fillId="7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1" fillId="3" borderId="0" xfId="0" applyFont="1" applyFill="1"/>
    <xf numFmtId="0" fontId="19" fillId="3" borderId="1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8" fillId="3" borderId="1" xfId="0" applyFont="1" applyFill="1" applyBorder="1" applyAlignment="1">
      <alignment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43" fontId="23" fillId="3" borderId="1" xfId="1" applyFont="1" applyFill="1" applyBorder="1" applyAlignment="1">
      <alignment vertical="center"/>
    </xf>
    <xf numFmtId="166" fontId="8" fillId="3" borderId="1" xfId="1" applyNumberFormat="1" applyFont="1" applyFill="1" applyBorder="1" applyAlignment="1">
      <alignment vertical="center"/>
    </xf>
    <xf numFmtId="43" fontId="8" fillId="3" borderId="2" xfId="1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43" fontId="8" fillId="3" borderId="2" xfId="1" applyFont="1" applyFill="1" applyBorder="1" applyAlignment="1">
      <alignment horizontal="center" vertical="center"/>
    </xf>
    <xf numFmtId="43" fontId="23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22" fillId="5" borderId="1" xfId="0" applyFont="1" applyFill="1" applyBorder="1" applyAlignment="1">
      <alignment vertical="center" wrapText="1"/>
    </xf>
    <xf numFmtId="43" fontId="8" fillId="5" borderId="2" xfId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6" fontId="24" fillId="5" borderId="1" xfId="4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25" fillId="0" borderId="1" xfId="0" applyFont="1" applyFill="1" applyBorder="1" applyAlignment="1">
      <alignment horizontal="left" vertical="center"/>
    </xf>
    <xf numFmtId="43" fontId="25" fillId="0" borderId="1" xfId="4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43" fontId="25" fillId="5" borderId="1" xfId="4" applyFont="1" applyFill="1" applyBorder="1" applyAlignment="1">
      <alignment vertical="center"/>
    </xf>
    <xf numFmtId="43" fontId="25" fillId="9" borderId="1" xfId="4" applyFont="1" applyFill="1" applyBorder="1" applyAlignment="1">
      <alignment vertical="center"/>
    </xf>
    <xf numFmtId="166" fontId="25" fillId="9" borderId="1" xfId="4" applyNumberFormat="1" applyFont="1" applyFill="1" applyBorder="1" applyAlignment="1">
      <alignment vertical="center"/>
    </xf>
    <xf numFmtId="166" fontId="25" fillId="0" borderId="1" xfId="4" applyNumberFormat="1" applyFont="1" applyFill="1" applyBorder="1" applyAlignment="1">
      <alignment vertical="center"/>
    </xf>
    <xf numFmtId="166" fontId="25" fillId="10" borderId="1" xfId="4" applyNumberFormat="1" applyFont="1" applyFill="1" applyBorder="1" applyAlignment="1">
      <alignment vertical="center"/>
    </xf>
    <xf numFmtId="166" fontId="25" fillId="5" borderId="1" xfId="4" applyNumberFormat="1" applyFont="1" applyFill="1" applyBorder="1" applyAlignment="1">
      <alignment vertical="center"/>
    </xf>
    <xf numFmtId="166" fontId="25" fillId="5" borderId="1" xfId="4" applyNumberFormat="1" applyFont="1" applyFill="1" applyBorder="1" applyAlignment="1">
      <alignment horizontal="left" vertical="center"/>
    </xf>
    <xf numFmtId="166" fontId="25" fillId="0" borderId="1" xfId="0" applyNumberFormat="1" applyFont="1" applyFill="1" applyBorder="1" applyAlignment="1">
      <alignment vertical="center"/>
    </xf>
    <xf numFmtId="166" fontId="25" fillId="5" borderId="1" xfId="4" applyNumberFormat="1" applyFont="1" applyFill="1" applyBorder="1" applyAlignment="1">
      <alignment horizontal="right" vertical="center"/>
    </xf>
    <xf numFmtId="166" fontId="25" fillId="8" borderId="1" xfId="4" applyNumberFormat="1" applyFont="1" applyFill="1" applyBorder="1" applyAlignment="1">
      <alignment horizontal="left" vertical="center"/>
    </xf>
    <xf numFmtId="166" fontId="25" fillId="0" borderId="1" xfId="0" applyNumberFormat="1" applyFont="1" applyFill="1" applyBorder="1" applyAlignment="1">
      <alignment horizontal="left" vertical="center"/>
    </xf>
    <xf numFmtId="166" fontId="25" fillId="9" borderId="1" xfId="4" applyNumberFormat="1" applyFont="1" applyFill="1" applyBorder="1" applyAlignment="1">
      <alignment horizontal="left" vertical="center"/>
    </xf>
    <xf numFmtId="43" fontId="25" fillId="8" borderId="1" xfId="4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11" fillId="3" borderId="7" xfId="0" applyFont="1" applyFill="1" applyBorder="1" applyAlignment="1"/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 wrapText="1"/>
    </xf>
    <xf numFmtId="43" fontId="11" fillId="3" borderId="0" xfId="1" applyFont="1" applyFill="1"/>
    <xf numFmtId="165" fontId="11" fillId="3" borderId="1" xfId="0" applyNumberFormat="1" applyFont="1" applyFill="1" applyBorder="1" applyAlignment="1">
      <alignment vertical="center"/>
    </xf>
    <xf numFmtId="166" fontId="11" fillId="3" borderId="1" xfId="0" applyNumberFormat="1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166" fontId="28" fillId="3" borderId="1" xfId="0" applyNumberFormat="1" applyFont="1" applyFill="1" applyBorder="1" applyAlignment="1">
      <alignment vertical="center"/>
    </xf>
    <xf numFmtId="0" fontId="26" fillId="3" borderId="0" xfId="0" applyFont="1" applyFill="1"/>
    <xf numFmtId="0" fontId="28" fillId="3" borderId="7" xfId="0" applyFont="1" applyFill="1" applyBorder="1" applyAlignment="1">
      <alignment vertical="center"/>
    </xf>
    <xf numFmtId="165" fontId="11" fillId="3" borderId="0" xfId="0" applyNumberFormat="1" applyFont="1" applyFill="1"/>
    <xf numFmtId="166" fontId="11" fillId="3" borderId="0" xfId="0" applyNumberFormat="1" applyFont="1" applyFill="1"/>
    <xf numFmtId="0" fontId="2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/>
    <xf numFmtId="0" fontId="26" fillId="3" borderId="1" xfId="0" applyFont="1" applyFill="1" applyBorder="1"/>
    <xf numFmtId="0" fontId="27" fillId="3" borderId="1" xfId="0" applyFont="1" applyFill="1" applyBorder="1"/>
    <xf numFmtId="43" fontId="8" fillId="3" borderId="1" xfId="1" applyNumberFormat="1" applyFont="1" applyFill="1" applyBorder="1" applyAlignment="1">
      <alignment vertical="center"/>
    </xf>
    <xf numFmtId="0" fontId="27" fillId="3" borderId="1" xfId="0" applyFont="1" applyFill="1" applyBorder="1" applyAlignment="1">
      <alignment wrapText="1"/>
    </xf>
    <xf numFmtId="2" fontId="11" fillId="3" borderId="1" xfId="0" applyNumberFormat="1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27" fillId="3" borderId="0" xfId="0" applyFont="1" applyFill="1"/>
    <xf numFmtId="0" fontId="27" fillId="3" borderId="0" xfId="0" applyFont="1" applyFill="1" applyAlignment="1">
      <alignment wrapText="1"/>
    </xf>
    <xf numFmtId="0" fontId="31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43" fontId="29" fillId="3" borderId="1" xfId="1" applyFont="1" applyFill="1" applyBorder="1" applyAlignment="1">
      <alignment vertical="center"/>
    </xf>
    <xf numFmtId="166" fontId="29" fillId="3" borderId="1" xfId="1" applyNumberFormat="1" applyFont="1" applyFill="1" applyBorder="1" applyAlignment="1">
      <alignment vertical="center"/>
    </xf>
    <xf numFmtId="43" fontId="29" fillId="3" borderId="2" xfId="1" applyFont="1" applyFill="1" applyBorder="1" applyAlignment="1">
      <alignment horizontal="center" vertical="center"/>
    </xf>
    <xf numFmtId="166" fontId="32" fillId="3" borderId="1" xfId="4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wrapText="1"/>
    </xf>
    <xf numFmtId="0" fontId="11" fillId="3" borderId="7" xfId="0" applyFont="1" applyFill="1" applyBorder="1" applyAlignment="1">
      <alignment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7" borderId="3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1" fillId="3" borderId="0" xfId="0" applyFont="1" applyFill="1" applyAlignment="1">
      <alignment horizontal="right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 2" xfId="2"/>
    <cellStyle name="Normal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F18" sqref="F18"/>
    </sheetView>
  </sheetViews>
  <sheetFormatPr defaultRowHeight="15" x14ac:dyDescent="0.25"/>
  <cols>
    <col min="1" max="1" width="4.140625" customWidth="1"/>
    <col min="2" max="2" width="14.28515625" customWidth="1"/>
    <col min="3" max="3" width="10" customWidth="1"/>
    <col min="4" max="4" width="9.140625" customWidth="1"/>
    <col min="5" max="5" width="9.7109375" customWidth="1"/>
    <col min="6" max="6" width="9.140625" customWidth="1"/>
    <col min="7" max="7" width="10" customWidth="1"/>
    <col min="8" max="12" width="7.140625" customWidth="1"/>
    <col min="13" max="13" width="7.85546875" customWidth="1"/>
    <col min="14" max="14" width="10.85546875" customWidth="1"/>
    <col min="15" max="15" width="10.5703125" customWidth="1"/>
    <col min="16" max="16" width="6.42578125" customWidth="1"/>
    <col min="17" max="17" width="7.42578125" customWidth="1"/>
    <col min="18" max="18" width="6.42578125" customWidth="1"/>
    <col min="20" max="20" width="11.5703125" customWidth="1"/>
    <col min="21" max="21" width="10.42578125" bestFit="1" customWidth="1"/>
  </cols>
  <sheetData>
    <row r="1" spans="1:23" s="6" customFormat="1" ht="24" customHeight="1" x14ac:dyDescent="0.35">
      <c r="A1" s="167" t="s">
        <v>437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pans="1:23" s="6" customFormat="1" ht="69" customHeight="1" x14ac:dyDescent="0.2">
      <c r="A2" s="168" t="s">
        <v>8</v>
      </c>
      <c r="B2" s="168" t="s">
        <v>13</v>
      </c>
      <c r="C2" s="170" t="s">
        <v>11</v>
      </c>
      <c r="D2" s="170"/>
      <c r="E2" s="170" t="s">
        <v>12</v>
      </c>
      <c r="F2" s="170"/>
      <c r="G2" s="170" t="s">
        <v>14</v>
      </c>
      <c r="H2" s="170"/>
      <c r="I2" s="170" t="s">
        <v>188</v>
      </c>
      <c r="J2" s="170"/>
      <c r="K2" s="173" t="s">
        <v>189</v>
      </c>
      <c r="L2" s="174"/>
      <c r="M2" s="171" t="s">
        <v>9</v>
      </c>
      <c r="N2" s="171" t="s">
        <v>10</v>
      </c>
      <c r="O2" s="171" t="s">
        <v>15</v>
      </c>
      <c r="P2" s="165" t="s">
        <v>18</v>
      </c>
      <c r="Q2" s="165" t="s">
        <v>103</v>
      </c>
      <c r="R2" s="165" t="s">
        <v>106</v>
      </c>
    </row>
    <row r="3" spans="1:23" s="6" customFormat="1" ht="73.900000000000006" customHeight="1" x14ac:dyDescent="0.2">
      <c r="A3" s="169"/>
      <c r="B3" s="169"/>
      <c r="C3" s="32" t="s">
        <v>0</v>
      </c>
      <c r="D3" s="32" t="s">
        <v>2</v>
      </c>
      <c r="E3" s="32" t="s">
        <v>0</v>
      </c>
      <c r="F3" s="32" t="s">
        <v>2</v>
      </c>
      <c r="G3" s="32" t="s">
        <v>0</v>
      </c>
      <c r="H3" s="32" t="s">
        <v>2</v>
      </c>
      <c r="I3" s="33" t="s">
        <v>0</v>
      </c>
      <c r="J3" s="33" t="s">
        <v>2</v>
      </c>
      <c r="K3" s="34" t="s">
        <v>0</v>
      </c>
      <c r="L3" s="34" t="s">
        <v>2</v>
      </c>
      <c r="M3" s="172"/>
      <c r="N3" s="172"/>
      <c r="O3" s="172"/>
      <c r="P3" s="166"/>
      <c r="Q3" s="166"/>
      <c r="R3" s="166"/>
      <c r="V3" s="15"/>
    </row>
    <row r="4" spans="1:23" s="6" customFormat="1" ht="17.25" customHeight="1" x14ac:dyDescent="0.2">
      <c r="A4" s="36"/>
      <c r="B4" s="36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  <c r="N4" s="35"/>
      <c r="O4" s="35"/>
      <c r="P4" s="37"/>
      <c r="Q4" s="37"/>
      <c r="R4" s="37"/>
      <c r="T4" s="30"/>
      <c r="U4" s="30"/>
    </row>
    <row r="5" spans="1:23" s="6" customFormat="1" ht="45.75" customHeight="1" x14ac:dyDescent="0.2">
      <c r="A5" s="2">
        <v>1</v>
      </c>
      <c r="B5" s="8" t="s">
        <v>3</v>
      </c>
      <c r="C5" s="9">
        <v>83</v>
      </c>
      <c r="D5" s="22">
        <v>79.11</v>
      </c>
      <c r="E5" s="2">
        <v>6</v>
      </c>
      <c r="F5" s="10">
        <v>3.5</v>
      </c>
      <c r="G5" s="12">
        <v>2</v>
      </c>
      <c r="H5" s="10">
        <v>1.5</v>
      </c>
      <c r="I5" s="12">
        <v>1</v>
      </c>
      <c r="J5" s="10">
        <v>0.5</v>
      </c>
      <c r="K5" s="10"/>
      <c r="L5" s="10"/>
      <c r="M5" s="28">
        <f>C5+E5+G5+I5</f>
        <v>92</v>
      </c>
      <c r="N5" s="20">
        <f>D5+F5+H5+J5</f>
        <v>84.61</v>
      </c>
      <c r="O5" s="21">
        <v>50.94</v>
      </c>
      <c r="P5" s="45">
        <v>91</v>
      </c>
      <c r="Q5" s="45">
        <v>1</v>
      </c>
      <c r="R5" s="45"/>
      <c r="T5" s="49"/>
    </row>
    <row r="6" spans="1:23" s="6" customFormat="1" ht="37.5" customHeight="1" x14ac:dyDescent="0.2">
      <c r="A6" s="2">
        <v>2</v>
      </c>
      <c r="B6" s="8" t="s">
        <v>4</v>
      </c>
      <c r="C6" s="9">
        <v>6</v>
      </c>
      <c r="D6" s="22">
        <v>15</v>
      </c>
      <c r="E6" s="2"/>
      <c r="F6" s="10"/>
      <c r="G6" s="10"/>
      <c r="H6" s="10"/>
      <c r="I6" s="10"/>
      <c r="J6" s="10"/>
      <c r="K6" s="10"/>
      <c r="L6" s="10"/>
      <c r="M6" s="28">
        <f t="shared" ref="M6:M10" si="0">C6+E6+G6+I6</f>
        <v>6</v>
      </c>
      <c r="N6" s="20">
        <f t="shared" ref="N6:N10" si="1">D6+F6+H6+J6</f>
        <v>15</v>
      </c>
      <c r="O6" s="20"/>
      <c r="P6" s="10"/>
      <c r="Q6" s="12">
        <v>6</v>
      </c>
      <c r="R6" s="12"/>
      <c r="T6" s="30"/>
      <c r="U6" s="49"/>
    </row>
    <row r="7" spans="1:23" s="6" customFormat="1" ht="93" customHeight="1" x14ac:dyDescent="0.2">
      <c r="A7" s="2">
        <v>3</v>
      </c>
      <c r="B7" s="11" t="s">
        <v>5</v>
      </c>
      <c r="C7" s="9">
        <v>49</v>
      </c>
      <c r="D7" s="22">
        <v>1.44</v>
      </c>
      <c r="E7" s="2"/>
      <c r="F7" s="10"/>
      <c r="G7" s="10"/>
      <c r="H7" s="10"/>
      <c r="I7" s="10"/>
      <c r="J7" s="10"/>
      <c r="K7" s="10"/>
      <c r="L7" s="10"/>
      <c r="M7" s="28">
        <f t="shared" si="0"/>
        <v>49</v>
      </c>
      <c r="N7" s="20">
        <f t="shared" si="1"/>
        <v>1.44</v>
      </c>
      <c r="O7" s="21">
        <v>0.91169999999999995</v>
      </c>
      <c r="P7" s="12">
        <v>48</v>
      </c>
      <c r="Q7" s="12">
        <v>1</v>
      </c>
      <c r="R7" s="12"/>
      <c r="T7" s="30"/>
      <c r="U7" s="15"/>
    </row>
    <row r="8" spans="1:23" s="6" customFormat="1" ht="39" customHeight="1" x14ac:dyDescent="0.2">
      <c r="A8" s="2">
        <v>4</v>
      </c>
      <c r="B8" s="11" t="s">
        <v>6</v>
      </c>
      <c r="C8" s="9">
        <v>66</v>
      </c>
      <c r="D8" s="22">
        <v>32.799999999999997</v>
      </c>
      <c r="E8" s="2">
        <v>3</v>
      </c>
      <c r="F8" s="10">
        <v>2.5</v>
      </c>
      <c r="G8" s="10"/>
      <c r="H8" s="10"/>
      <c r="I8" s="10"/>
      <c r="J8" s="10"/>
      <c r="K8" s="10"/>
      <c r="L8" s="10"/>
      <c r="M8" s="28">
        <f t="shared" si="0"/>
        <v>69</v>
      </c>
      <c r="N8" s="20">
        <f>D8+F8+H8+J8</f>
        <v>35.299999999999997</v>
      </c>
      <c r="O8" s="20">
        <v>22.295000000000002</v>
      </c>
      <c r="P8" s="12">
        <v>68</v>
      </c>
      <c r="Q8" s="12">
        <v>1</v>
      </c>
      <c r="R8" s="12"/>
      <c r="S8" s="15"/>
      <c r="T8" s="30"/>
      <c r="U8" s="15"/>
      <c r="W8" s="15"/>
    </row>
    <row r="9" spans="1:23" s="6" customFormat="1" ht="40.5" customHeight="1" x14ac:dyDescent="0.2">
      <c r="A9" s="2">
        <v>5</v>
      </c>
      <c r="B9" s="11" t="s">
        <v>7</v>
      </c>
      <c r="C9" s="9"/>
      <c r="D9" s="22"/>
      <c r="E9" s="2"/>
      <c r="F9" s="10"/>
      <c r="G9" s="10"/>
      <c r="H9" s="10"/>
      <c r="I9" s="12"/>
      <c r="J9" s="10"/>
      <c r="K9" s="12">
        <v>1</v>
      </c>
      <c r="L9" s="10">
        <v>0.3</v>
      </c>
      <c r="M9" s="28">
        <v>1</v>
      </c>
      <c r="N9" s="20">
        <v>0.3</v>
      </c>
      <c r="O9" s="21">
        <v>0.28899999999999998</v>
      </c>
      <c r="P9" s="12">
        <v>1</v>
      </c>
      <c r="Q9" s="12"/>
      <c r="R9" s="12"/>
      <c r="T9" s="30"/>
      <c r="U9" s="15"/>
    </row>
    <row r="10" spans="1:23" s="6" customFormat="1" ht="101.25" customHeight="1" x14ac:dyDescent="0.2">
      <c r="A10" s="2">
        <v>6</v>
      </c>
      <c r="B10" s="19" t="s">
        <v>190</v>
      </c>
      <c r="C10" s="41">
        <v>2</v>
      </c>
      <c r="D10" s="22">
        <v>1.3</v>
      </c>
      <c r="E10" s="2"/>
      <c r="F10" s="10"/>
      <c r="G10" s="10"/>
      <c r="H10" s="10"/>
      <c r="I10" s="12"/>
      <c r="J10" s="10"/>
      <c r="K10" s="12"/>
      <c r="L10" s="10"/>
      <c r="M10" s="28">
        <f t="shared" si="0"/>
        <v>2</v>
      </c>
      <c r="N10" s="20">
        <f t="shared" si="1"/>
        <v>1.3</v>
      </c>
      <c r="O10" s="21">
        <v>0.19900000000000001</v>
      </c>
      <c r="P10" s="12">
        <v>1</v>
      </c>
      <c r="Q10" s="12">
        <v>1</v>
      </c>
      <c r="R10" s="12"/>
    </row>
    <row r="11" spans="1:23" s="6" customFormat="1" ht="31.5" customHeight="1" x14ac:dyDescent="0.3">
      <c r="A11" s="1"/>
      <c r="B11" s="7" t="s">
        <v>1</v>
      </c>
      <c r="C11" s="2">
        <f>SUM(C5:C10)</f>
        <v>206</v>
      </c>
      <c r="D11" s="10">
        <f>SUM(D5:D10)</f>
        <v>129.65</v>
      </c>
      <c r="E11" s="2">
        <f t="shared" ref="E11:L11" si="2">SUM(E5:E9)</f>
        <v>9</v>
      </c>
      <c r="F11" s="10">
        <f t="shared" si="2"/>
        <v>6</v>
      </c>
      <c r="G11" s="12">
        <f t="shared" si="2"/>
        <v>2</v>
      </c>
      <c r="H11" s="10">
        <f t="shared" si="2"/>
        <v>1.5</v>
      </c>
      <c r="I11" s="12">
        <f t="shared" si="2"/>
        <v>1</v>
      </c>
      <c r="J11" s="10">
        <f t="shared" si="2"/>
        <v>0.5</v>
      </c>
      <c r="K11" s="12">
        <f t="shared" si="2"/>
        <v>1</v>
      </c>
      <c r="L11" s="10">
        <f t="shared" si="2"/>
        <v>0.3</v>
      </c>
      <c r="M11" s="29">
        <f t="shared" ref="M11:R11" si="3">SUM(M5:M10)</f>
        <v>219</v>
      </c>
      <c r="N11" s="13">
        <f t="shared" si="3"/>
        <v>137.95000000000002</v>
      </c>
      <c r="O11" s="14">
        <f>SUM(O5:O10)</f>
        <v>74.634700000000009</v>
      </c>
      <c r="P11" s="29">
        <f t="shared" si="3"/>
        <v>209</v>
      </c>
      <c r="Q11" s="29">
        <f t="shared" si="3"/>
        <v>10</v>
      </c>
      <c r="R11" s="29">
        <f t="shared" si="3"/>
        <v>0</v>
      </c>
      <c r="T11" s="30"/>
      <c r="U11" s="30"/>
      <c r="V11" s="30"/>
    </row>
    <row r="12" spans="1:23" s="6" customFormat="1" ht="31.5" customHeight="1" x14ac:dyDescent="0.3">
      <c r="A12" s="3"/>
      <c r="B12" s="23"/>
      <c r="C12" s="24"/>
      <c r="D12" s="25"/>
      <c r="E12" s="24"/>
      <c r="F12" s="25"/>
      <c r="G12" s="40"/>
      <c r="H12" s="25"/>
      <c r="I12" s="40"/>
      <c r="J12" s="25"/>
      <c r="K12" s="40"/>
      <c r="L12" s="25"/>
      <c r="M12" s="39"/>
      <c r="N12" s="26"/>
      <c r="O12" s="27"/>
      <c r="P12" s="39"/>
      <c r="Q12" s="39"/>
      <c r="R12" s="39"/>
    </row>
    <row r="13" spans="1:23" ht="49.5" customHeight="1" x14ac:dyDescent="0.25">
      <c r="A13" s="5"/>
      <c r="B13" s="43"/>
      <c r="C13" s="43"/>
      <c r="D13" s="44"/>
      <c r="E13" s="43"/>
      <c r="F13" s="44"/>
      <c r="G13" s="43"/>
      <c r="H13" s="43"/>
      <c r="I13" s="43"/>
      <c r="J13" s="43"/>
      <c r="K13" s="43"/>
      <c r="L13" s="43"/>
      <c r="M13" s="43"/>
      <c r="N13" s="46"/>
      <c r="O13" s="43"/>
      <c r="P13" s="43"/>
      <c r="Q13" s="43"/>
      <c r="S13" s="47"/>
      <c r="T13" s="42"/>
    </row>
    <row r="14" spans="1:23" ht="15.75" x14ac:dyDescent="0.25">
      <c r="B14" s="38"/>
      <c r="C14" s="38"/>
      <c r="D14" s="38"/>
      <c r="G14" s="42"/>
      <c r="K14" s="47"/>
    </row>
    <row r="15" spans="1:23" ht="27.75" customHeight="1" x14ac:dyDescent="0.25">
      <c r="B15" s="48"/>
      <c r="C15" s="38"/>
      <c r="D15" s="38"/>
      <c r="G15" s="42"/>
      <c r="J15" s="42"/>
    </row>
    <row r="16" spans="1:23" ht="15" customHeight="1" x14ac:dyDescent="0.25">
      <c r="B16" s="38"/>
      <c r="C16" s="38"/>
      <c r="D16" s="38"/>
    </row>
    <row r="17" spans="2:4" ht="15.75" x14ac:dyDescent="0.25">
      <c r="B17" s="38"/>
      <c r="C17" s="38"/>
      <c r="D17" s="38"/>
    </row>
  </sheetData>
  <mergeCells count="14">
    <mergeCell ref="Q2:Q3"/>
    <mergeCell ref="R2:R3"/>
    <mergeCell ref="A1:R1"/>
    <mergeCell ref="A2:A3"/>
    <mergeCell ref="B2:B3"/>
    <mergeCell ref="C2:D2"/>
    <mergeCell ref="E2:F2"/>
    <mergeCell ref="G2:H2"/>
    <mergeCell ref="M2:M3"/>
    <mergeCell ref="N2:N3"/>
    <mergeCell ref="O2:O3"/>
    <mergeCell ref="P2:P3"/>
    <mergeCell ref="I2:J2"/>
    <mergeCell ref="K2:L2"/>
  </mergeCells>
  <pageMargins left="0.7" right="0.25" top="0.25" bottom="0.2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workbookViewId="0">
      <selection activeCell="M8" sqref="M8"/>
    </sheetView>
  </sheetViews>
  <sheetFormatPr defaultRowHeight="15.75" x14ac:dyDescent="0.25"/>
  <cols>
    <col min="1" max="1" width="5.42578125" style="38" customWidth="1"/>
    <col min="2" max="2" width="47.28515625" style="38" customWidth="1"/>
    <col min="3" max="3" width="10.7109375" style="38" customWidth="1"/>
    <col min="4" max="4" width="4.7109375" style="38" customWidth="1"/>
    <col min="5" max="5" width="9.140625" style="38" customWidth="1"/>
    <col min="6" max="6" width="18.7109375" style="38" customWidth="1"/>
    <col min="7" max="7" width="9" style="38" bestFit="1" customWidth="1"/>
    <col min="8" max="8" width="11.7109375" style="38" customWidth="1"/>
    <col min="9" max="9" width="9" style="38" bestFit="1" customWidth="1"/>
    <col min="10" max="13" width="8.85546875" style="38"/>
  </cols>
  <sheetData>
    <row r="1" spans="1:13" x14ac:dyDescent="0.25">
      <c r="A1" s="54"/>
      <c r="B1" s="54"/>
      <c r="C1" s="54"/>
      <c r="D1" s="54"/>
      <c r="E1" s="54"/>
      <c r="F1" s="54"/>
      <c r="G1" s="54"/>
      <c r="H1" s="54"/>
      <c r="I1" s="54"/>
      <c r="J1"/>
      <c r="K1"/>
      <c r="L1"/>
      <c r="M1"/>
    </row>
    <row r="2" spans="1:13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/>
      <c r="K2"/>
      <c r="L2"/>
      <c r="M2"/>
    </row>
    <row r="3" spans="1:13" x14ac:dyDescent="0.25">
      <c r="A3" s="54"/>
      <c r="B3" s="54"/>
      <c r="C3" s="54"/>
      <c r="D3" s="54"/>
      <c r="E3" s="54"/>
      <c r="F3" s="54" t="s">
        <v>192</v>
      </c>
      <c r="G3" s="54"/>
      <c r="H3" s="54"/>
      <c r="I3" s="54"/>
      <c r="J3"/>
      <c r="K3"/>
      <c r="L3"/>
      <c r="M3"/>
    </row>
    <row r="4" spans="1:13" x14ac:dyDescent="0.25">
      <c r="A4" s="54"/>
      <c r="B4" s="54"/>
      <c r="C4" s="54"/>
      <c r="D4" s="54" t="s">
        <v>195</v>
      </c>
      <c r="E4" s="54"/>
      <c r="F4" s="54" t="s">
        <v>193</v>
      </c>
      <c r="G4" s="54" t="s">
        <v>194</v>
      </c>
      <c r="H4" s="54"/>
      <c r="I4" s="54"/>
      <c r="J4"/>
      <c r="K4"/>
      <c r="L4"/>
      <c r="M4"/>
    </row>
    <row r="5" spans="1:13" x14ac:dyDescent="0.25">
      <c r="A5" s="54"/>
      <c r="B5" s="54"/>
      <c r="C5" s="54"/>
      <c r="D5" s="54"/>
      <c r="E5" s="54"/>
      <c r="F5" s="54"/>
      <c r="G5" s="54"/>
      <c r="H5" s="54"/>
      <c r="I5" s="54"/>
      <c r="J5"/>
      <c r="K5"/>
      <c r="L5"/>
      <c r="M5"/>
    </row>
    <row r="6" spans="1:13" ht="47.25" x14ac:dyDescent="0.25">
      <c r="A6" s="55">
        <v>1</v>
      </c>
      <c r="B6" s="55" t="s">
        <v>16</v>
      </c>
      <c r="C6" s="55" t="s">
        <v>17</v>
      </c>
      <c r="D6" s="55">
        <v>1</v>
      </c>
      <c r="E6" s="16">
        <v>0.5</v>
      </c>
      <c r="F6" s="55">
        <v>0.48399999999999999</v>
      </c>
      <c r="G6" s="55">
        <v>1</v>
      </c>
      <c r="H6" s="55">
        <v>300</v>
      </c>
      <c r="I6" s="55"/>
      <c r="J6"/>
      <c r="K6"/>
      <c r="L6"/>
      <c r="M6"/>
    </row>
    <row r="7" spans="1:13" ht="29.45" customHeight="1" x14ac:dyDescent="0.25">
      <c r="A7" s="55">
        <v>2</v>
      </c>
      <c r="B7" s="55" t="s">
        <v>19</v>
      </c>
      <c r="C7" s="55" t="s">
        <v>20</v>
      </c>
      <c r="D7" s="55">
        <v>1</v>
      </c>
      <c r="E7" s="16">
        <v>0.5</v>
      </c>
      <c r="F7" s="55">
        <v>0.48399999999999999</v>
      </c>
      <c r="G7" s="55">
        <v>1</v>
      </c>
      <c r="H7" s="55">
        <v>450</v>
      </c>
      <c r="I7" s="55"/>
      <c r="J7"/>
      <c r="K7"/>
      <c r="L7"/>
      <c r="M7"/>
    </row>
    <row r="8" spans="1:13" ht="34.9" customHeight="1" x14ac:dyDescent="0.25">
      <c r="A8" s="55">
        <v>3</v>
      </c>
      <c r="B8" s="55" t="s">
        <v>21</v>
      </c>
      <c r="C8" s="55" t="s">
        <v>22</v>
      </c>
      <c r="D8" s="55">
        <v>1</v>
      </c>
      <c r="E8" s="16">
        <v>0.5</v>
      </c>
      <c r="F8" s="55">
        <v>0.48499999999999999</v>
      </c>
      <c r="G8" s="55">
        <v>1</v>
      </c>
      <c r="H8" s="55">
        <v>350</v>
      </c>
      <c r="I8" s="55"/>
      <c r="J8"/>
      <c r="K8"/>
      <c r="L8"/>
      <c r="M8"/>
    </row>
    <row r="9" spans="1:13" ht="31.5" x14ac:dyDescent="0.25">
      <c r="A9" s="55">
        <v>4</v>
      </c>
      <c r="B9" s="55" t="s">
        <v>23</v>
      </c>
      <c r="C9" s="55" t="s">
        <v>24</v>
      </c>
      <c r="D9" s="55">
        <v>1</v>
      </c>
      <c r="E9" s="16">
        <v>0.5</v>
      </c>
      <c r="F9" s="55">
        <v>0.48199999999999998</v>
      </c>
      <c r="G9" s="55">
        <v>1</v>
      </c>
      <c r="H9" s="55">
        <v>150</v>
      </c>
      <c r="I9" s="55"/>
      <c r="J9"/>
      <c r="K9"/>
      <c r="L9"/>
      <c r="M9"/>
    </row>
    <row r="10" spans="1:13" ht="31.5" x14ac:dyDescent="0.25">
      <c r="A10" s="55">
        <v>5</v>
      </c>
      <c r="B10" s="55" t="s">
        <v>25</v>
      </c>
      <c r="C10" s="55" t="s">
        <v>26</v>
      </c>
      <c r="D10" s="55">
        <v>1</v>
      </c>
      <c r="E10" s="16">
        <v>0.5</v>
      </c>
      <c r="F10" s="55">
        <v>0.48499999999999999</v>
      </c>
      <c r="G10" s="55">
        <v>1</v>
      </c>
      <c r="H10" s="55">
        <v>350</v>
      </c>
      <c r="I10" s="55"/>
      <c r="J10"/>
      <c r="K10"/>
      <c r="L10"/>
      <c r="M10"/>
    </row>
    <row r="11" spans="1:13" ht="31.5" x14ac:dyDescent="0.25">
      <c r="A11" s="55">
        <v>6</v>
      </c>
      <c r="B11" s="55" t="s">
        <v>27</v>
      </c>
      <c r="C11" s="55" t="s">
        <v>28</v>
      </c>
      <c r="D11" s="55">
        <v>1</v>
      </c>
      <c r="E11" s="16">
        <v>1</v>
      </c>
      <c r="F11" s="105">
        <v>0.97</v>
      </c>
      <c r="G11" s="55">
        <v>1</v>
      </c>
      <c r="H11" s="55">
        <v>550</v>
      </c>
      <c r="I11" s="55"/>
      <c r="J11"/>
      <c r="K11"/>
      <c r="L11"/>
      <c r="M11"/>
    </row>
    <row r="12" spans="1:13" x14ac:dyDescent="0.25">
      <c r="A12" s="55"/>
      <c r="B12" s="55"/>
      <c r="C12" s="55"/>
      <c r="D12" s="55"/>
      <c r="E12" s="57"/>
      <c r="F12" s="55"/>
      <c r="G12" s="55"/>
      <c r="H12" s="55"/>
      <c r="I12" s="55"/>
      <c r="J12"/>
      <c r="K12"/>
      <c r="L12"/>
      <c r="M12"/>
    </row>
    <row r="13" spans="1:13" ht="31.5" x14ac:dyDescent="0.25">
      <c r="A13" s="55">
        <v>7</v>
      </c>
      <c r="B13" s="55" t="s">
        <v>35</v>
      </c>
      <c r="C13" s="55" t="s">
        <v>30</v>
      </c>
      <c r="D13" s="55">
        <v>1</v>
      </c>
      <c r="E13" s="16">
        <v>1</v>
      </c>
      <c r="F13" s="105">
        <v>0.97</v>
      </c>
      <c r="G13" s="55">
        <v>1</v>
      </c>
      <c r="H13" s="55"/>
      <c r="I13" s="55">
        <v>0.97</v>
      </c>
      <c r="J13"/>
      <c r="K13"/>
      <c r="L13"/>
      <c r="M13"/>
    </row>
    <row r="14" spans="1:13" ht="47.25" x14ac:dyDescent="0.25">
      <c r="A14" s="55">
        <v>8</v>
      </c>
      <c r="B14" s="55" t="s">
        <v>36</v>
      </c>
      <c r="C14" s="55" t="s">
        <v>37</v>
      </c>
      <c r="D14" s="55">
        <v>1</v>
      </c>
      <c r="E14" s="16">
        <v>0.5</v>
      </c>
      <c r="F14" s="104">
        <v>0.48499999999999999</v>
      </c>
      <c r="G14" s="55">
        <v>1</v>
      </c>
      <c r="H14" s="55">
        <v>350</v>
      </c>
      <c r="I14" s="55"/>
      <c r="J14"/>
      <c r="K14"/>
      <c r="L14"/>
      <c r="M14"/>
    </row>
    <row r="15" spans="1:13" x14ac:dyDescent="0.25">
      <c r="A15" s="55"/>
      <c r="B15" s="55"/>
      <c r="C15" s="55"/>
      <c r="D15" s="55"/>
      <c r="E15" s="57"/>
      <c r="F15" s="55"/>
      <c r="G15" s="55"/>
      <c r="H15" s="55"/>
      <c r="I15" s="55"/>
      <c r="J15"/>
      <c r="K15"/>
      <c r="L15"/>
      <c r="M15"/>
    </row>
    <row r="16" spans="1:13" ht="31.5" x14ac:dyDescent="0.25">
      <c r="A16" s="55">
        <v>9</v>
      </c>
      <c r="B16" s="55" t="s">
        <v>38</v>
      </c>
      <c r="C16" s="55" t="s">
        <v>39</v>
      </c>
      <c r="D16" s="55">
        <v>1</v>
      </c>
      <c r="E16" s="17">
        <v>1.5</v>
      </c>
      <c r="F16" s="55">
        <v>1.4550000000000001</v>
      </c>
      <c r="G16" s="55">
        <v>1</v>
      </c>
      <c r="H16" s="55">
        <v>200</v>
      </c>
      <c r="I16" s="55"/>
      <c r="J16"/>
      <c r="K16"/>
      <c r="L16"/>
      <c r="M16"/>
    </row>
    <row r="17" spans="1:13" ht="31.5" x14ac:dyDescent="0.25">
      <c r="A17" s="55">
        <v>10</v>
      </c>
      <c r="B17" s="55" t="s">
        <v>196</v>
      </c>
      <c r="C17" s="55" t="s">
        <v>40</v>
      </c>
      <c r="D17" s="55">
        <v>1</v>
      </c>
      <c r="E17" s="17">
        <v>1.5</v>
      </c>
      <c r="F17" s="55"/>
      <c r="G17" s="55">
        <v>1</v>
      </c>
      <c r="H17" s="55">
        <v>150</v>
      </c>
      <c r="I17" s="55"/>
      <c r="J17"/>
      <c r="K17"/>
      <c r="L17"/>
      <c r="M17"/>
    </row>
    <row r="18" spans="1:13" ht="47.25" x14ac:dyDescent="0.25">
      <c r="A18" s="55">
        <v>11</v>
      </c>
      <c r="B18" s="55" t="s">
        <v>41</v>
      </c>
      <c r="C18" s="55" t="s">
        <v>42</v>
      </c>
      <c r="D18" s="55">
        <v>1</v>
      </c>
      <c r="E18" s="17">
        <v>1.5</v>
      </c>
      <c r="F18" s="119">
        <v>1.4550000000000001</v>
      </c>
      <c r="G18" s="55">
        <v>1</v>
      </c>
      <c r="H18" s="55">
        <v>175</v>
      </c>
      <c r="I18" s="55"/>
      <c r="J18"/>
      <c r="K18"/>
      <c r="L18"/>
      <c r="M18"/>
    </row>
    <row r="19" spans="1:13" ht="31.5" x14ac:dyDescent="0.25">
      <c r="A19" s="55">
        <v>12</v>
      </c>
      <c r="B19" s="55" t="s">
        <v>43</v>
      </c>
      <c r="C19" s="55" t="s">
        <v>44</v>
      </c>
      <c r="D19" s="55">
        <v>1</v>
      </c>
      <c r="E19" s="17">
        <v>2</v>
      </c>
      <c r="F19" s="107"/>
      <c r="G19" s="55">
        <v>1</v>
      </c>
      <c r="H19" s="55">
        <v>200</v>
      </c>
      <c r="I19" s="55" t="s">
        <v>18</v>
      </c>
      <c r="J19"/>
      <c r="K19"/>
      <c r="L19"/>
      <c r="M19"/>
    </row>
    <row r="20" spans="1:13" ht="31.5" x14ac:dyDescent="0.25">
      <c r="A20" s="55">
        <v>13</v>
      </c>
      <c r="B20" s="55" t="s">
        <v>45</v>
      </c>
      <c r="C20" s="55" t="s">
        <v>46</v>
      </c>
      <c r="D20" s="55">
        <v>1</v>
      </c>
      <c r="E20" s="58">
        <v>2</v>
      </c>
      <c r="F20" s="118">
        <v>1.9352659999999999</v>
      </c>
      <c r="G20" s="55">
        <v>1</v>
      </c>
      <c r="H20" s="55">
        <v>125</v>
      </c>
      <c r="I20" s="55" t="s">
        <v>18</v>
      </c>
      <c r="J20"/>
      <c r="K20"/>
      <c r="L20"/>
      <c r="M20"/>
    </row>
    <row r="21" spans="1:13" ht="31.5" x14ac:dyDescent="0.25">
      <c r="A21" s="55">
        <v>14</v>
      </c>
      <c r="B21" s="55" t="s">
        <v>47</v>
      </c>
      <c r="C21" s="55" t="s">
        <v>48</v>
      </c>
      <c r="D21" s="55">
        <v>1</v>
      </c>
      <c r="E21" s="58">
        <v>1.5</v>
      </c>
      <c r="F21" s="119">
        <v>1.4550000000000001</v>
      </c>
      <c r="G21" s="55">
        <v>1</v>
      </c>
      <c r="H21" s="55">
        <v>300</v>
      </c>
      <c r="I21" s="55"/>
      <c r="J21"/>
      <c r="K21"/>
      <c r="L21"/>
      <c r="M21"/>
    </row>
    <row r="22" spans="1:13" ht="47.25" x14ac:dyDescent="0.25">
      <c r="A22" s="55">
        <v>15</v>
      </c>
      <c r="B22" s="55" t="s">
        <v>107</v>
      </c>
      <c r="C22" s="55" t="s">
        <v>119</v>
      </c>
      <c r="D22" s="55">
        <v>1</v>
      </c>
      <c r="E22" s="58">
        <v>1.5</v>
      </c>
      <c r="F22" s="116">
        <v>1.4550000000000001</v>
      </c>
      <c r="G22" s="55">
        <v>1</v>
      </c>
      <c r="H22" s="55">
        <v>200</v>
      </c>
      <c r="I22" s="55" t="s">
        <v>18</v>
      </c>
      <c r="J22"/>
      <c r="K22"/>
      <c r="L22"/>
      <c r="M22"/>
    </row>
    <row r="23" spans="1:13" ht="31.5" x14ac:dyDescent="0.25">
      <c r="A23" s="55">
        <v>16</v>
      </c>
      <c r="B23" s="55" t="s">
        <v>108</v>
      </c>
      <c r="C23" s="55" t="s">
        <v>78</v>
      </c>
      <c r="D23" s="55">
        <v>1</v>
      </c>
      <c r="E23" s="58">
        <v>1.5</v>
      </c>
      <c r="F23" s="116">
        <v>1.4550000000000001</v>
      </c>
      <c r="G23" s="55">
        <v>1</v>
      </c>
      <c r="H23" s="55">
        <v>175</v>
      </c>
      <c r="I23" s="55" t="s">
        <v>18</v>
      </c>
      <c r="J23"/>
      <c r="K23"/>
      <c r="L23"/>
      <c r="M23"/>
    </row>
    <row r="24" spans="1:13" ht="47.25" x14ac:dyDescent="0.25">
      <c r="A24" s="55">
        <v>17</v>
      </c>
      <c r="B24" s="55" t="s">
        <v>109</v>
      </c>
      <c r="C24" s="55" t="s">
        <v>333</v>
      </c>
      <c r="D24" s="55">
        <v>1</v>
      </c>
      <c r="E24" s="58">
        <v>1</v>
      </c>
      <c r="F24" s="116">
        <v>0.97</v>
      </c>
      <c r="G24" s="55">
        <v>1</v>
      </c>
      <c r="H24" s="55">
        <v>150</v>
      </c>
      <c r="I24" s="55" t="s">
        <v>18</v>
      </c>
      <c r="J24"/>
      <c r="K24"/>
      <c r="L24"/>
      <c r="M24"/>
    </row>
    <row r="25" spans="1:13" ht="31.5" x14ac:dyDescent="0.25">
      <c r="A25" s="55">
        <v>18</v>
      </c>
      <c r="B25" s="55" t="s">
        <v>197</v>
      </c>
      <c r="C25" s="55" t="s">
        <v>26</v>
      </c>
      <c r="D25" s="55">
        <v>1</v>
      </c>
      <c r="E25" s="58">
        <v>1.5</v>
      </c>
      <c r="F25" s="120"/>
      <c r="G25" s="55"/>
      <c r="H25" s="55">
        <v>250</v>
      </c>
      <c r="I25" s="55" t="s">
        <v>334</v>
      </c>
      <c r="J25"/>
      <c r="K25"/>
      <c r="L25"/>
      <c r="M25"/>
    </row>
    <row r="26" spans="1:13" ht="47.25" x14ac:dyDescent="0.25">
      <c r="A26" s="55">
        <v>19</v>
      </c>
      <c r="B26" s="55" t="s">
        <v>110</v>
      </c>
      <c r="C26" s="55" t="s">
        <v>121</v>
      </c>
      <c r="D26" s="55">
        <v>1</v>
      </c>
      <c r="E26" s="58">
        <v>1</v>
      </c>
      <c r="F26" s="121">
        <v>0.48499999999999999</v>
      </c>
      <c r="G26" s="55">
        <v>1</v>
      </c>
      <c r="H26" s="55">
        <v>475</v>
      </c>
      <c r="I26" s="55" t="s">
        <v>334</v>
      </c>
      <c r="J26"/>
      <c r="K26"/>
      <c r="L26"/>
      <c r="M26"/>
    </row>
    <row r="27" spans="1:13" ht="31.5" x14ac:dyDescent="0.25">
      <c r="A27" s="55">
        <v>20</v>
      </c>
      <c r="B27" s="55" t="s">
        <v>111</v>
      </c>
      <c r="C27" s="55" t="s">
        <v>75</v>
      </c>
      <c r="D27" s="55">
        <v>1</v>
      </c>
      <c r="E27" s="58">
        <v>1.5</v>
      </c>
      <c r="F27" s="107"/>
      <c r="G27" s="55">
        <v>1</v>
      </c>
      <c r="H27" s="55">
        <v>150</v>
      </c>
      <c r="I27" s="55" t="s">
        <v>334</v>
      </c>
      <c r="J27"/>
      <c r="K27"/>
      <c r="L27"/>
      <c r="M27"/>
    </row>
    <row r="28" spans="1:13" ht="31.5" x14ac:dyDescent="0.25">
      <c r="A28" s="55">
        <v>21</v>
      </c>
      <c r="B28" s="55" t="s">
        <v>112</v>
      </c>
      <c r="C28" s="55" t="s">
        <v>122</v>
      </c>
      <c r="D28" s="55">
        <v>1</v>
      </c>
      <c r="E28" s="58">
        <v>1.5</v>
      </c>
      <c r="F28" s="116">
        <v>1.308333</v>
      </c>
      <c r="G28" s="55">
        <v>1</v>
      </c>
      <c r="H28" s="55">
        <v>125</v>
      </c>
      <c r="I28" s="55" t="s">
        <v>18</v>
      </c>
      <c r="J28"/>
      <c r="K28"/>
      <c r="L28"/>
      <c r="M28"/>
    </row>
    <row r="29" spans="1:13" ht="47.25" x14ac:dyDescent="0.25">
      <c r="A29" s="55">
        <v>22</v>
      </c>
      <c r="B29" s="55" t="s">
        <v>113</v>
      </c>
      <c r="C29" s="55" t="s">
        <v>82</v>
      </c>
      <c r="D29" s="55">
        <v>1</v>
      </c>
      <c r="E29" s="58">
        <v>2</v>
      </c>
      <c r="F29" s="114">
        <v>1.94</v>
      </c>
      <c r="G29" s="55">
        <v>1</v>
      </c>
      <c r="H29" s="55">
        <v>525</v>
      </c>
      <c r="I29" s="55" t="s">
        <v>18</v>
      </c>
      <c r="J29"/>
      <c r="K29"/>
      <c r="L29"/>
      <c r="M29"/>
    </row>
    <row r="30" spans="1:13" ht="31.5" x14ac:dyDescent="0.25">
      <c r="A30" s="55">
        <v>23</v>
      </c>
      <c r="B30" s="55" t="s">
        <v>198</v>
      </c>
      <c r="C30" s="55" t="s">
        <v>123</v>
      </c>
      <c r="D30" s="55">
        <v>1</v>
      </c>
      <c r="E30" s="58">
        <v>2</v>
      </c>
      <c r="F30" s="113">
        <v>1.94</v>
      </c>
      <c r="G30" s="55">
        <v>1</v>
      </c>
      <c r="H30" s="55">
        <v>225</v>
      </c>
      <c r="I30" s="56">
        <v>0.8</v>
      </c>
      <c r="J30"/>
      <c r="K30"/>
      <c r="L30"/>
      <c r="M30"/>
    </row>
    <row r="31" spans="1:13" ht="31.5" x14ac:dyDescent="0.25">
      <c r="A31" s="55">
        <v>24</v>
      </c>
      <c r="B31" s="55" t="s">
        <v>114</v>
      </c>
      <c r="C31" s="55" t="s">
        <v>32</v>
      </c>
      <c r="D31" s="55">
        <v>1</v>
      </c>
      <c r="E31" s="58">
        <v>1.5</v>
      </c>
      <c r="F31" s="117"/>
      <c r="G31" s="55">
        <v>1</v>
      </c>
      <c r="H31" s="55">
        <v>150</v>
      </c>
      <c r="I31" s="55" t="s">
        <v>334</v>
      </c>
      <c r="J31"/>
      <c r="K31"/>
      <c r="L31"/>
      <c r="M31"/>
    </row>
    <row r="32" spans="1:13" ht="31.5" x14ac:dyDescent="0.25">
      <c r="A32" s="55">
        <v>25</v>
      </c>
      <c r="B32" s="55" t="s">
        <v>115</v>
      </c>
      <c r="C32" s="55" t="s">
        <v>30</v>
      </c>
      <c r="D32" s="55">
        <v>1</v>
      </c>
      <c r="E32" s="58">
        <v>2</v>
      </c>
      <c r="F32" s="114">
        <v>1.9395420000000001</v>
      </c>
      <c r="G32" s="55">
        <v>1</v>
      </c>
      <c r="H32" s="55">
        <v>250</v>
      </c>
      <c r="I32" s="55" t="s">
        <v>18</v>
      </c>
      <c r="J32"/>
      <c r="K32"/>
      <c r="L32"/>
      <c r="M32"/>
    </row>
    <row r="33" spans="1:13" ht="31.5" x14ac:dyDescent="0.25">
      <c r="A33" s="55">
        <v>26</v>
      </c>
      <c r="B33" s="55" t="s">
        <v>116</v>
      </c>
      <c r="C33" s="55" t="s">
        <v>124</v>
      </c>
      <c r="D33" s="55">
        <v>1</v>
      </c>
      <c r="E33" s="58">
        <v>1.5</v>
      </c>
      <c r="F33" s="109"/>
      <c r="G33" s="55">
        <v>1</v>
      </c>
      <c r="H33" s="55">
        <v>100</v>
      </c>
      <c r="I33" s="55" t="s">
        <v>18</v>
      </c>
      <c r="J33"/>
      <c r="K33"/>
      <c r="L33"/>
      <c r="M33"/>
    </row>
    <row r="34" spans="1:13" ht="47.25" x14ac:dyDescent="0.25">
      <c r="A34" s="55">
        <v>27</v>
      </c>
      <c r="B34" s="55" t="s">
        <v>117</v>
      </c>
      <c r="C34" s="55" t="s">
        <v>26</v>
      </c>
      <c r="D34" s="55">
        <v>1</v>
      </c>
      <c r="E34" s="58">
        <v>1.5</v>
      </c>
      <c r="F34" s="109"/>
      <c r="G34" s="55"/>
      <c r="H34" s="55">
        <v>300</v>
      </c>
      <c r="I34" s="55" t="s">
        <v>335</v>
      </c>
      <c r="J34"/>
      <c r="K34"/>
      <c r="L34"/>
      <c r="M34"/>
    </row>
    <row r="35" spans="1:13" ht="31.5" x14ac:dyDescent="0.25">
      <c r="A35" s="55">
        <v>28</v>
      </c>
      <c r="B35" s="55" t="s">
        <v>118</v>
      </c>
      <c r="C35" s="55" t="s">
        <v>73</v>
      </c>
      <c r="D35" s="55">
        <v>1</v>
      </c>
      <c r="E35" s="58">
        <v>2</v>
      </c>
      <c r="F35" s="55"/>
      <c r="G35" s="55">
        <v>1</v>
      </c>
      <c r="H35" s="55">
        <v>150</v>
      </c>
      <c r="I35" s="55" t="s">
        <v>334</v>
      </c>
      <c r="J35"/>
      <c r="K35"/>
      <c r="L35"/>
      <c r="M35"/>
    </row>
    <row r="36" spans="1:13" ht="31.5" x14ac:dyDescent="0.25">
      <c r="A36" s="55">
        <v>29</v>
      </c>
      <c r="B36" s="55" t="s">
        <v>200</v>
      </c>
      <c r="C36" s="55" t="s">
        <v>46</v>
      </c>
      <c r="D36" s="55">
        <v>1</v>
      </c>
      <c r="E36" s="60">
        <v>0.5</v>
      </c>
      <c r="F36" s="115">
        <v>0.48499999999999999</v>
      </c>
      <c r="G36" s="55">
        <v>1</v>
      </c>
      <c r="H36" s="55">
        <v>300</v>
      </c>
      <c r="I36" s="55" t="s">
        <v>18</v>
      </c>
      <c r="J36"/>
      <c r="K36"/>
      <c r="L36"/>
      <c r="M36"/>
    </row>
    <row r="37" spans="1:13" ht="47.25" x14ac:dyDescent="0.25">
      <c r="A37" s="55">
        <v>30</v>
      </c>
      <c r="B37" s="55" t="s">
        <v>201</v>
      </c>
      <c r="C37" s="55" t="s">
        <v>46</v>
      </c>
      <c r="D37" s="55">
        <v>1</v>
      </c>
      <c r="E37" s="61">
        <v>1</v>
      </c>
      <c r="F37" s="113"/>
      <c r="G37" s="55">
        <v>1</v>
      </c>
      <c r="H37" s="55">
        <v>450</v>
      </c>
      <c r="I37" s="55" t="s">
        <v>335</v>
      </c>
      <c r="J37"/>
      <c r="K37"/>
      <c r="L37"/>
      <c r="M37"/>
    </row>
    <row r="38" spans="1:13" ht="31.5" x14ac:dyDescent="0.25">
      <c r="A38" s="55">
        <v>31</v>
      </c>
      <c r="B38" s="55" t="s">
        <v>202</v>
      </c>
      <c r="C38" s="55" t="s">
        <v>40</v>
      </c>
      <c r="D38" s="55">
        <v>1</v>
      </c>
      <c r="E38" s="61">
        <v>0.5</v>
      </c>
      <c r="F38" s="113"/>
      <c r="G38" s="55">
        <v>1</v>
      </c>
      <c r="H38" s="55">
        <v>350</v>
      </c>
      <c r="I38" s="55" t="s">
        <v>334</v>
      </c>
      <c r="J38"/>
      <c r="K38"/>
      <c r="L38"/>
      <c r="M38"/>
    </row>
    <row r="39" spans="1:13" ht="31.5" x14ac:dyDescent="0.25">
      <c r="A39" s="55">
        <v>32</v>
      </c>
      <c r="B39" s="55" t="s">
        <v>203</v>
      </c>
      <c r="C39" s="55" t="s">
        <v>40</v>
      </c>
      <c r="D39" s="55">
        <v>1</v>
      </c>
      <c r="E39" s="61">
        <v>0.5</v>
      </c>
      <c r="F39" s="115">
        <v>0.48499999999999999</v>
      </c>
      <c r="G39" s="55">
        <v>1</v>
      </c>
      <c r="H39" s="55">
        <v>150</v>
      </c>
      <c r="I39" s="56">
        <v>0.75</v>
      </c>
      <c r="J39"/>
      <c r="K39"/>
      <c r="L39"/>
      <c r="M39"/>
    </row>
    <row r="40" spans="1:13" ht="47.25" x14ac:dyDescent="0.25">
      <c r="A40" s="55">
        <v>33</v>
      </c>
      <c r="B40" s="55" t="s">
        <v>204</v>
      </c>
      <c r="C40" s="55" t="s">
        <v>205</v>
      </c>
      <c r="D40" s="55">
        <v>1</v>
      </c>
      <c r="E40" s="61">
        <v>0.5</v>
      </c>
      <c r="F40" s="55"/>
      <c r="G40" s="55"/>
      <c r="H40" s="55">
        <v>350</v>
      </c>
      <c r="I40" s="55" t="s">
        <v>335</v>
      </c>
      <c r="J40"/>
      <c r="K40"/>
      <c r="L40"/>
      <c r="M40"/>
    </row>
    <row r="41" spans="1:13" ht="47.25" x14ac:dyDescent="0.25">
      <c r="A41" s="55">
        <v>34</v>
      </c>
      <c r="B41" s="55" t="s">
        <v>206</v>
      </c>
      <c r="C41" s="55" t="s">
        <v>207</v>
      </c>
      <c r="D41" s="55">
        <v>1</v>
      </c>
      <c r="E41" s="61">
        <v>0.7</v>
      </c>
      <c r="F41" s="55"/>
      <c r="G41" s="55"/>
      <c r="H41" s="55">
        <v>550</v>
      </c>
      <c r="I41" s="55" t="s">
        <v>335</v>
      </c>
      <c r="J41"/>
      <c r="K41"/>
      <c r="L41"/>
      <c r="M41"/>
    </row>
    <row r="42" spans="1:13" ht="47.25" x14ac:dyDescent="0.25">
      <c r="A42" s="55">
        <v>35</v>
      </c>
      <c r="B42" s="55" t="s">
        <v>208</v>
      </c>
      <c r="C42" s="55" t="s">
        <v>209</v>
      </c>
      <c r="D42" s="55">
        <v>1</v>
      </c>
      <c r="E42" s="61">
        <v>0.7</v>
      </c>
      <c r="F42" s="55"/>
      <c r="G42" s="55"/>
      <c r="H42" s="55">
        <v>125</v>
      </c>
      <c r="I42" s="55" t="s">
        <v>335</v>
      </c>
      <c r="J42"/>
      <c r="K42"/>
      <c r="L42"/>
      <c r="M42"/>
    </row>
    <row r="43" spans="1:13" ht="47.25" x14ac:dyDescent="0.25">
      <c r="A43" s="55">
        <v>36</v>
      </c>
      <c r="B43" s="55" t="s">
        <v>210</v>
      </c>
      <c r="C43" s="55" t="s">
        <v>91</v>
      </c>
      <c r="D43" s="55">
        <v>1</v>
      </c>
      <c r="E43" s="61">
        <v>0.8</v>
      </c>
      <c r="F43" s="55"/>
      <c r="G43" s="55">
        <v>1</v>
      </c>
      <c r="H43" s="55">
        <v>300</v>
      </c>
      <c r="I43" s="55" t="s">
        <v>335</v>
      </c>
      <c r="J43"/>
      <c r="K43"/>
      <c r="L43"/>
      <c r="M43"/>
    </row>
    <row r="44" spans="1:13" ht="31.5" x14ac:dyDescent="0.25">
      <c r="A44" s="55">
        <v>37</v>
      </c>
      <c r="B44" s="55" t="s">
        <v>211</v>
      </c>
      <c r="C44" s="55" t="s">
        <v>212</v>
      </c>
      <c r="D44" s="55">
        <v>1</v>
      </c>
      <c r="E44" s="61">
        <v>0.5</v>
      </c>
      <c r="F44" s="55"/>
      <c r="G44" s="55"/>
      <c r="H44" s="55">
        <v>150</v>
      </c>
      <c r="I44" s="55" t="s">
        <v>334</v>
      </c>
      <c r="J44"/>
      <c r="K44"/>
      <c r="L44"/>
      <c r="M44"/>
    </row>
    <row r="45" spans="1:13" ht="31.5" x14ac:dyDescent="0.25">
      <c r="A45" s="55">
        <v>38</v>
      </c>
      <c r="B45" s="55" t="s">
        <v>213</v>
      </c>
      <c r="C45" s="55" t="s">
        <v>214</v>
      </c>
      <c r="D45" s="55">
        <v>1</v>
      </c>
      <c r="E45" s="61">
        <v>1</v>
      </c>
      <c r="F45" s="55"/>
      <c r="G45" s="55">
        <v>1</v>
      </c>
      <c r="H45" s="55">
        <v>200</v>
      </c>
      <c r="I45" s="55" t="s">
        <v>334</v>
      </c>
      <c r="J45"/>
      <c r="K45"/>
      <c r="L45"/>
      <c r="M45"/>
    </row>
    <row r="46" spans="1:13" ht="47.25" x14ac:dyDescent="0.25">
      <c r="A46" s="55">
        <v>39</v>
      </c>
      <c r="B46" s="55" t="s">
        <v>215</v>
      </c>
      <c r="C46" s="55" t="s">
        <v>216</v>
      </c>
      <c r="D46" s="55">
        <v>1</v>
      </c>
      <c r="E46" s="61">
        <v>0.7</v>
      </c>
      <c r="F46" s="55"/>
      <c r="G46" s="55"/>
      <c r="H46" s="55">
        <v>175</v>
      </c>
      <c r="I46" s="55" t="s">
        <v>335</v>
      </c>
      <c r="J46"/>
      <c r="K46"/>
      <c r="L46"/>
      <c r="M46"/>
    </row>
    <row r="47" spans="1:13" ht="31.5" x14ac:dyDescent="0.25">
      <c r="A47" s="55">
        <v>40</v>
      </c>
      <c r="B47" s="55" t="s">
        <v>217</v>
      </c>
      <c r="C47" s="55" t="s">
        <v>28</v>
      </c>
      <c r="D47" s="55">
        <v>1</v>
      </c>
      <c r="E47" s="61">
        <v>0.7</v>
      </c>
      <c r="F47" s="115">
        <v>0.67900000000000005</v>
      </c>
      <c r="G47" s="55">
        <v>1</v>
      </c>
      <c r="H47" s="55">
        <v>150</v>
      </c>
      <c r="I47" s="55" t="s">
        <v>18</v>
      </c>
      <c r="J47"/>
      <c r="K47"/>
      <c r="L47"/>
      <c r="M47"/>
    </row>
    <row r="48" spans="1:13" ht="47.25" x14ac:dyDescent="0.25">
      <c r="A48" s="55">
        <v>41</v>
      </c>
      <c r="B48" s="55" t="s">
        <v>218</v>
      </c>
      <c r="C48" s="55" t="s">
        <v>219</v>
      </c>
      <c r="D48" s="55">
        <v>1</v>
      </c>
      <c r="E48" s="61">
        <v>1.5</v>
      </c>
      <c r="F48" s="55"/>
      <c r="G48" s="55">
        <v>1</v>
      </c>
      <c r="H48" s="55">
        <v>250</v>
      </c>
      <c r="I48" s="55" t="s">
        <v>334</v>
      </c>
      <c r="J48"/>
      <c r="K48"/>
      <c r="L48"/>
      <c r="M48"/>
    </row>
    <row r="49" spans="1:13" ht="31.5" x14ac:dyDescent="0.25">
      <c r="A49" s="55">
        <v>42</v>
      </c>
      <c r="B49" s="55" t="s">
        <v>220</v>
      </c>
      <c r="C49" s="55" t="s">
        <v>78</v>
      </c>
      <c r="D49" s="55">
        <v>1</v>
      </c>
      <c r="E49" s="61">
        <v>0.7</v>
      </c>
      <c r="F49" s="55"/>
      <c r="G49" s="55"/>
      <c r="H49" s="55">
        <v>475</v>
      </c>
      <c r="I49" s="55" t="s">
        <v>334</v>
      </c>
      <c r="J49"/>
      <c r="K49"/>
      <c r="L49"/>
      <c r="M49"/>
    </row>
    <row r="50" spans="1:13" ht="47.25" x14ac:dyDescent="0.25">
      <c r="A50" s="55">
        <v>43</v>
      </c>
      <c r="B50" s="55" t="s">
        <v>221</v>
      </c>
      <c r="C50" s="55" t="s">
        <v>26</v>
      </c>
      <c r="D50" s="55">
        <v>1</v>
      </c>
      <c r="E50" s="61">
        <v>0.7</v>
      </c>
      <c r="F50" s="55"/>
      <c r="G50" s="55">
        <v>1</v>
      </c>
      <c r="H50" s="55">
        <v>150</v>
      </c>
      <c r="I50" s="55" t="s">
        <v>18</v>
      </c>
      <c r="J50"/>
      <c r="K50"/>
      <c r="L50"/>
      <c r="M50"/>
    </row>
    <row r="51" spans="1:13" ht="31.5" x14ac:dyDescent="0.25">
      <c r="A51" s="55">
        <v>44</v>
      </c>
      <c r="B51" s="55" t="s">
        <v>222</v>
      </c>
      <c r="C51" s="55" t="s">
        <v>120</v>
      </c>
      <c r="D51" s="55">
        <v>1</v>
      </c>
      <c r="E51" s="62">
        <v>1</v>
      </c>
      <c r="F51" s="55"/>
      <c r="G51" s="55">
        <v>1</v>
      </c>
      <c r="H51" s="55">
        <v>125</v>
      </c>
      <c r="I51" s="55" t="s">
        <v>18</v>
      </c>
      <c r="J51"/>
      <c r="K51"/>
      <c r="L51"/>
      <c r="M51"/>
    </row>
    <row r="52" spans="1:13" ht="47.25" x14ac:dyDescent="0.25">
      <c r="A52" s="55">
        <v>45</v>
      </c>
      <c r="B52" s="55" t="s">
        <v>223</v>
      </c>
      <c r="C52" s="55" t="s">
        <v>121</v>
      </c>
      <c r="D52" s="55">
        <v>1</v>
      </c>
      <c r="E52" s="61">
        <v>0.5</v>
      </c>
      <c r="F52" s="55"/>
      <c r="G52" s="55">
        <v>1</v>
      </c>
      <c r="H52" s="55">
        <v>525</v>
      </c>
      <c r="I52" s="55" t="s">
        <v>334</v>
      </c>
      <c r="J52"/>
      <c r="K52"/>
      <c r="L52"/>
      <c r="M52"/>
    </row>
    <row r="53" spans="1:13" ht="31.5" x14ac:dyDescent="0.25">
      <c r="A53" s="55">
        <v>46</v>
      </c>
      <c r="B53" s="55" t="s">
        <v>224</v>
      </c>
      <c r="C53" s="55" t="s">
        <v>64</v>
      </c>
      <c r="D53" s="55">
        <v>1</v>
      </c>
      <c r="E53" s="61">
        <v>1</v>
      </c>
      <c r="F53" s="55"/>
      <c r="G53" s="55"/>
      <c r="H53" s="55">
        <v>225</v>
      </c>
      <c r="I53" s="55" t="s">
        <v>334</v>
      </c>
      <c r="J53"/>
      <c r="K53"/>
      <c r="L53"/>
      <c r="M53"/>
    </row>
    <row r="54" spans="1:13" ht="31.5" x14ac:dyDescent="0.25">
      <c r="A54" s="55">
        <v>47</v>
      </c>
      <c r="B54" s="55" t="s">
        <v>225</v>
      </c>
      <c r="C54" s="55" t="s">
        <v>226</v>
      </c>
      <c r="D54" s="55">
        <v>1</v>
      </c>
      <c r="E54" s="61">
        <v>1</v>
      </c>
      <c r="F54" s="115">
        <v>0.97</v>
      </c>
      <c r="G54" s="55">
        <v>1</v>
      </c>
      <c r="H54" s="55">
        <v>150</v>
      </c>
      <c r="I54" s="55" t="s">
        <v>18</v>
      </c>
      <c r="J54"/>
      <c r="K54"/>
      <c r="L54"/>
      <c r="M54"/>
    </row>
    <row r="55" spans="1:13" ht="31.5" x14ac:dyDescent="0.25">
      <c r="A55" s="55">
        <v>48</v>
      </c>
      <c r="B55" s="55" t="s">
        <v>227</v>
      </c>
      <c r="C55" s="55" t="s">
        <v>28</v>
      </c>
      <c r="D55" s="55">
        <v>1</v>
      </c>
      <c r="E55" s="61">
        <v>0.5</v>
      </c>
      <c r="F55" s="115">
        <v>0.48499999999999999</v>
      </c>
      <c r="G55" s="55">
        <v>1</v>
      </c>
      <c r="H55" s="55">
        <v>250</v>
      </c>
      <c r="I55" s="55" t="s">
        <v>334</v>
      </c>
      <c r="J55"/>
      <c r="K55"/>
      <c r="L55"/>
      <c r="M55"/>
    </row>
    <row r="56" spans="1:13" ht="47.25" x14ac:dyDescent="0.25">
      <c r="A56" s="55">
        <v>49</v>
      </c>
      <c r="B56" s="55" t="s">
        <v>228</v>
      </c>
      <c r="C56" s="55" t="s">
        <v>60</v>
      </c>
      <c r="D56" s="55">
        <v>1</v>
      </c>
      <c r="E56" s="61">
        <v>0.7</v>
      </c>
      <c r="F56" s="108"/>
      <c r="G56" s="55">
        <v>1</v>
      </c>
      <c r="H56" s="55">
        <v>100</v>
      </c>
      <c r="I56" s="55" t="s">
        <v>335</v>
      </c>
      <c r="J56"/>
      <c r="K56"/>
      <c r="L56"/>
      <c r="M56"/>
    </row>
    <row r="57" spans="1:13" ht="47.25" x14ac:dyDescent="0.25">
      <c r="A57" s="55">
        <v>50</v>
      </c>
      <c r="B57" s="55" t="s">
        <v>229</v>
      </c>
      <c r="C57" s="55" t="s">
        <v>17</v>
      </c>
      <c r="D57" s="55">
        <v>1</v>
      </c>
      <c r="E57" s="61">
        <v>0.5</v>
      </c>
      <c r="F57" s="108"/>
      <c r="G57" s="55">
        <v>1</v>
      </c>
      <c r="H57" s="55">
        <v>300</v>
      </c>
      <c r="I57" s="55" t="s">
        <v>335</v>
      </c>
      <c r="J57"/>
      <c r="K57"/>
      <c r="L57"/>
      <c r="M57"/>
    </row>
    <row r="58" spans="1:13" ht="47.25" x14ac:dyDescent="0.25">
      <c r="A58" s="55">
        <v>51</v>
      </c>
      <c r="B58" s="55" t="s">
        <v>230</v>
      </c>
      <c r="C58" s="55" t="s">
        <v>28</v>
      </c>
      <c r="D58" s="55">
        <v>1</v>
      </c>
      <c r="E58" s="61">
        <v>0.5</v>
      </c>
      <c r="F58" s="112">
        <v>0.48499999999999999</v>
      </c>
      <c r="G58" s="55">
        <v>1</v>
      </c>
      <c r="H58" s="55">
        <v>150</v>
      </c>
      <c r="I58" s="55" t="s">
        <v>337</v>
      </c>
      <c r="J58"/>
      <c r="K58"/>
      <c r="L58"/>
      <c r="M58"/>
    </row>
    <row r="59" spans="1:13" ht="63" x14ac:dyDescent="0.25">
      <c r="A59" s="55">
        <v>52</v>
      </c>
      <c r="B59" s="55" t="s">
        <v>231</v>
      </c>
      <c r="C59" s="55" t="s">
        <v>232</v>
      </c>
      <c r="D59" s="55">
        <v>1</v>
      </c>
      <c r="E59" s="61">
        <v>0.5</v>
      </c>
      <c r="F59" s="55"/>
      <c r="G59" s="55"/>
      <c r="H59" s="55">
        <v>200</v>
      </c>
      <c r="I59" s="55" t="s">
        <v>334</v>
      </c>
      <c r="J59"/>
      <c r="K59"/>
      <c r="L59"/>
      <c r="M59"/>
    </row>
    <row r="60" spans="1:13" ht="31.5" x14ac:dyDescent="0.25">
      <c r="A60" s="55">
        <v>53</v>
      </c>
      <c r="B60" s="55" t="s">
        <v>233</v>
      </c>
      <c r="C60" s="55" t="s">
        <v>234</v>
      </c>
      <c r="D60" s="55">
        <v>1</v>
      </c>
      <c r="E60" s="50">
        <v>1</v>
      </c>
      <c r="F60" s="55"/>
      <c r="G60" s="55">
        <v>1</v>
      </c>
      <c r="H60" s="55">
        <v>500</v>
      </c>
      <c r="I60" s="55" t="s">
        <v>104</v>
      </c>
      <c r="J60"/>
      <c r="K60"/>
      <c r="L60"/>
      <c r="M60"/>
    </row>
    <row r="61" spans="1:13" ht="63" x14ac:dyDescent="0.25">
      <c r="A61" s="55">
        <v>54</v>
      </c>
      <c r="B61" s="55" t="s">
        <v>235</v>
      </c>
      <c r="C61" s="55" t="s">
        <v>236</v>
      </c>
      <c r="D61" s="55">
        <v>1</v>
      </c>
      <c r="E61" s="61">
        <v>1</v>
      </c>
      <c r="F61" s="114">
        <v>0.97</v>
      </c>
      <c r="G61" s="55">
        <v>1</v>
      </c>
      <c r="H61" s="55">
        <v>200</v>
      </c>
      <c r="I61" s="55" t="s">
        <v>334</v>
      </c>
      <c r="J61"/>
      <c r="K61"/>
      <c r="L61"/>
      <c r="M61"/>
    </row>
    <row r="62" spans="1:13" ht="31.5" x14ac:dyDescent="0.25">
      <c r="A62" s="55">
        <v>55</v>
      </c>
      <c r="B62" s="55" t="s">
        <v>237</v>
      </c>
      <c r="C62" s="55" t="s">
        <v>62</v>
      </c>
      <c r="D62" s="55">
        <v>1</v>
      </c>
      <c r="E62" s="61">
        <v>1</v>
      </c>
      <c r="F62" s="55"/>
      <c r="G62" s="55">
        <v>1</v>
      </c>
      <c r="H62" s="55">
        <v>300</v>
      </c>
      <c r="I62" s="55" t="s">
        <v>337</v>
      </c>
      <c r="J62"/>
      <c r="K62"/>
      <c r="L62"/>
      <c r="M62"/>
    </row>
    <row r="63" spans="1:13" ht="47.25" x14ac:dyDescent="0.25">
      <c r="A63" s="55">
        <v>56</v>
      </c>
      <c r="B63" s="55" t="s">
        <v>238</v>
      </c>
      <c r="C63" s="55" t="s">
        <v>239</v>
      </c>
      <c r="D63" s="55">
        <v>1</v>
      </c>
      <c r="E63" s="61">
        <v>1</v>
      </c>
      <c r="F63" s="55"/>
      <c r="G63" s="55"/>
      <c r="H63" s="55">
        <v>175</v>
      </c>
      <c r="I63" s="55" t="s">
        <v>335</v>
      </c>
      <c r="J63"/>
      <c r="K63"/>
      <c r="L63"/>
      <c r="M63"/>
    </row>
    <row r="64" spans="1:13" ht="47.25" x14ac:dyDescent="0.25">
      <c r="A64" s="55">
        <v>57</v>
      </c>
      <c r="B64" s="55" t="s">
        <v>240</v>
      </c>
      <c r="C64" s="55" t="s">
        <v>181</v>
      </c>
      <c r="D64" s="55">
        <v>1</v>
      </c>
      <c r="E64" s="50">
        <v>0.6</v>
      </c>
      <c r="F64" s="55"/>
      <c r="G64" s="55"/>
      <c r="H64" s="55">
        <v>200</v>
      </c>
      <c r="I64" s="55" t="s">
        <v>334</v>
      </c>
      <c r="J64"/>
      <c r="K64"/>
      <c r="L64"/>
      <c r="M64"/>
    </row>
    <row r="65" spans="1:13" ht="47.25" x14ac:dyDescent="0.25">
      <c r="A65" s="55">
        <v>58</v>
      </c>
      <c r="B65" s="55" t="s">
        <v>241</v>
      </c>
      <c r="C65" s="55" t="s">
        <v>181</v>
      </c>
      <c r="D65" s="55">
        <v>1</v>
      </c>
      <c r="E65" s="61">
        <v>0.5</v>
      </c>
      <c r="F65" s="55"/>
      <c r="G65" s="55"/>
      <c r="H65" s="55">
        <v>300</v>
      </c>
      <c r="I65" s="55" t="s">
        <v>335</v>
      </c>
      <c r="J65"/>
      <c r="K65"/>
      <c r="L65"/>
      <c r="M65"/>
    </row>
    <row r="66" spans="1:13" ht="47.25" x14ac:dyDescent="0.25">
      <c r="A66" s="55">
        <v>59</v>
      </c>
      <c r="B66" s="55" t="s">
        <v>242</v>
      </c>
      <c r="C66" s="55" t="s">
        <v>243</v>
      </c>
      <c r="D66" s="55">
        <v>1</v>
      </c>
      <c r="E66" s="61">
        <v>2</v>
      </c>
      <c r="F66" s="55"/>
      <c r="G66" s="55">
        <v>1</v>
      </c>
      <c r="H66" s="55">
        <v>125</v>
      </c>
      <c r="I66" s="55" t="s">
        <v>334</v>
      </c>
      <c r="J66"/>
      <c r="K66"/>
      <c r="L66"/>
      <c r="M66"/>
    </row>
    <row r="67" spans="1:13" ht="31.5" x14ac:dyDescent="0.25">
      <c r="A67" s="55">
        <v>60</v>
      </c>
      <c r="B67" s="55" t="s">
        <v>244</v>
      </c>
      <c r="C67" s="55" t="s">
        <v>245</v>
      </c>
      <c r="D67" s="55">
        <v>1</v>
      </c>
      <c r="E67" s="61">
        <v>1</v>
      </c>
      <c r="F67" s="115">
        <v>0.97</v>
      </c>
      <c r="G67" s="55">
        <v>1</v>
      </c>
      <c r="H67" s="55">
        <v>300</v>
      </c>
      <c r="I67" s="55" t="s">
        <v>18</v>
      </c>
      <c r="J67"/>
      <c r="K67"/>
      <c r="L67"/>
      <c r="M67"/>
    </row>
    <row r="68" spans="1:13" ht="31.5" x14ac:dyDescent="0.25">
      <c r="A68" s="55">
        <v>61</v>
      </c>
      <c r="B68" s="55" t="s">
        <v>246</v>
      </c>
      <c r="C68" s="55" t="s">
        <v>119</v>
      </c>
      <c r="D68" s="55">
        <v>1</v>
      </c>
      <c r="E68" s="61">
        <v>1</v>
      </c>
      <c r="F68" s="55"/>
      <c r="G68" s="55">
        <v>1</v>
      </c>
      <c r="H68" s="55">
        <v>150</v>
      </c>
      <c r="I68" s="55" t="s">
        <v>334</v>
      </c>
      <c r="J68"/>
      <c r="K68"/>
      <c r="L68"/>
      <c r="M68"/>
    </row>
    <row r="69" spans="1:13" ht="31.5" x14ac:dyDescent="0.25">
      <c r="A69" s="55">
        <v>62</v>
      </c>
      <c r="B69" s="55" t="s">
        <v>247</v>
      </c>
      <c r="C69" s="55" t="s">
        <v>17</v>
      </c>
      <c r="D69" s="55">
        <v>1</v>
      </c>
      <c r="E69" s="61">
        <v>1.5</v>
      </c>
      <c r="F69" s="55"/>
      <c r="G69" s="55">
        <v>1</v>
      </c>
      <c r="H69" s="55">
        <v>200</v>
      </c>
      <c r="I69" s="55" t="s">
        <v>18</v>
      </c>
      <c r="J69"/>
      <c r="K69"/>
      <c r="L69"/>
      <c r="M69"/>
    </row>
    <row r="70" spans="1:13" ht="63" x14ac:dyDescent="0.25">
      <c r="A70" s="55">
        <v>63</v>
      </c>
      <c r="B70" s="55" t="s">
        <v>248</v>
      </c>
      <c r="C70" s="55" t="s">
        <v>249</v>
      </c>
      <c r="D70" s="55">
        <v>1</v>
      </c>
      <c r="E70" s="61">
        <v>0.8</v>
      </c>
      <c r="F70" s="55"/>
      <c r="G70" s="55">
        <v>1</v>
      </c>
      <c r="H70" s="55">
        <v>175</v>
      </c>
      <c r="I70" s="55" t="s">
        <v>334</v>
      </c>
      <c r="J70"/>
      <c r="K70"/>
      <c r="L70"/>
      <c r="M70"/>
    </row>
    <row r="71" spans="1:13" ht="31.5" x14ac:dyDescent="0.25">
      <c r="A71" s="55">
        <v>64</v>
      </c>
      <c r="B71" s="55" t="s">
        <v>250</v>
      </c>
      <c r="C71" s="55" t="s">
        <v>52</v>
      </c>
      <c r="D71" s="55">
        <v>1</v>
      </c>
      <c r="E71" s="61">
        <v>0.6</v>
      </c>
      <c r="F71" s="55"/>
      <c r="G71" s="55">
        <v>1</v>
      </c>
      <c r="H71" s="55">
        <v>150</v>
      </c>
      <c r="I71" s="55" t="s">
        <v>337</v>
      </c>
      <c r="J71"/>
      <c r="K71"/>
      <c r="L71"/>
      <c r="M71"/>
    </row>
    <row r="72" spans="1:13" ht="47.25" x14ac:dyDescent="0.25">
      <c r="A72" s="55">
        <v>65</v>
      </c>
      <c r="B72" s="55" t="s">
        <v>251</v>
      </c>
      <c r="C72" s="55" t="s">
        <v>252</v>
      </c>
      <c r="D72" s="55">
        <v>1</v>
      </c>
      <c r="E72" s="61">
        <v>0.5</v>
      </c>
      <c r="F72" s="55"/>
      <c r="G72" s="55">
        <v>1</v>
      </c>
      <c r="H72" s="55">
        <v>250</v>
      </c>
      <c r="I72" s="55" t="s">
        <v>337</v>
      </c>
      <c r="J72"/>
      <c r="K72"/>
      <c r="L72"/>
      <c r="M72"/>
    </row>
    <row r="73" spans="1:13" ht="47.25" x14ac:dyDescent="0.25">
      <c r="A73" s="55">
        <v>66</v>
      </c>
      <c r="B73" s="55" t="s">
        <v>253</v>
      </c>
      <c r="C73" s="55" t="s">
        <v>66</v>
      </c>
      <c r="D73" s="55">
        <v>1</v>
      </c>
      <c r="E73" s="61">
        <v>0.7</v>
      </c>
      <c r="F73" s="55"/>
      <c r="G73" s="55"/>
      <c r="H73" s="55">
        <v>475</v>
      </c>
      <c r="I73" s="55" t="s">
        <v>335</v>
      </c>
      <c r="J73"/>
      <c r="K73"/>
      <c r="L73"/>
      <c r="M73"/>
    </row>
    <row r="74" spans="1:13" ht="31.5" x14ac:dyDescent="0.25">
      <c r="A74" s="55">
        <v>67</v>
      </c>
      <c r="B74" s="55" t="s">
        <v>254</v>
      </c>
      <c r="C74" s="55" t="s">
        <v>119</v>
      </c>
      <c r="D74" s="55">
        <v>1</v>
      </c>
      <c r="E74" s="61">
        <v>1</v>
      </c>
      <c r="F74" s="55"/>
      <c r="G74" s="55"/>
      <c r="H74" s="55">
        <v>150</v>
      </c>
      <c r="I74" s="55" t="s">
        <v>334</v>
      </c>
      <c r="J74"/>
      <c r="K74"/>
      <c r="L74"/>
      <c r="M74"/>
    </row>
    <row r="75" spans="1:13" ht="31.5" x14ac:dyDescent="0.25">
      <c r="A75" s="55">
        <v>68</v>
      </c>
      <c r="B75" s="55" t="s">
        <v>255</v>
      </c>
      <c r="C75" s="55" t="s">
        <v>73</v>
      </c>
      <c r="D75" s="55">
        <v>1</v>
      </c>
      <c r="E75" s="61">
        <v>0.5</v>
      </c>
      <c r="F75" s="55"/>
      <c r="G75" s="55">
        <v>1</v>
      </c>
      <c r="H75" s="55">
        <v>125</v>
      </c>
      <c r="I75" s="55" t="s">
        <v>334</v>
      </c>
      <c r="J75"/>
      <c r="K75"/>
      <c r="L75"/>
      <c r="M75"/>
    </row>
    <row r="76" spans="1:13" ht="31.5" x14ac:dyDescent="0.25">
      <c r="A76" s="55">
        <v>69</v>
      </c>
      <c r="B76" s="55" t="s">
        <v>256</v>
      </c>
      <c r="C76" s="55" t="s">
        <v>78</v>
      </c>
      <c r="D76" s="55">
        <v>1</v>
      </c>
      <c r="E76" s="61">
        <v>1.5</v>
      </c>
      <c r="F76" s="55"/>
      <c r="G76" s="55">
        <v>1</v>
      </c>
      <c r="H76" s="55">
        <v>525</v>
      </c>
      <c r="I76" s="55" t="s">
        <v>18</v>
      </c>
      <c r="J76"/>
      <c r="K76"/>
      <c r="L76"/>
      <c r="M76"/>
    </row>
    <row r="77" spans="1:13" ht="31.5" x14ac:dyDescent="0.25">
      <c r="A77" s="55">
        <v>70</v>
      </c>
      <c r="B77" s="55" t="s">
        <v>257</v>
      </c>
      <c r="C77" s="55" t="s">
        <v>64</v>
      </c>
      <c r="D77" s="55">
        <v>1</v>
      </c>
      <c r="E77" s="61">
        <v>1.26</v>
      </c>
      <c r="F77" s="55"/>
      <c r="G77" s="55">
        <v>1</v>
      </c>
      <c r="H77" s="55">
        <v>225</v>
      </c>
      <c r="I77" s="55" t="s">
        <v>334</v>
      </c>
      <c r="J77"/>
      <c r="K77"/>
      <c r="L77"/>
      <c r="M77"/>
    </row>
    <row r="78" spans="1:13" ht="31.5" x14ac:dyDescent="0.25">
      <c r="A78" s="55">
        <v>71</v>
      </c>
      <c r="B78" s="55" t="s">
        <v>258</v>
      </c>
      <c r="C78" s="55" t="s">
        <v>64</v>
      </c>
      <c r="D78" s="55">
        <v>1</v>
      </c>
      <c r="E78" s="61">
        <v>1.06</v>
      </c>
      <c r="F78" s="55"/>
      <c r="G78" s="55">
        <v>1</v>
      </c>
      <c r="H78" s="55">
        <v>150</v>
      </c>
      <c r="I78" s="55" t="s">
        <v>334</v>
      </c>
      <c r="J78"/>
      <c r="K78"/>
      <c r="L78"/>
      <c r="M78"/>
    </row>
    <row r="79" spans="1:13" ht="31.5" x14ac:dyDescent="0.25">
      <c r="A79" s="55">
        <v>72</v>
      </c>
      <c r="B79" s="55" t="s">
        <v>259</v>
      </c>
      <c r="C79" s="55" t="s">
        <v>64</v>
      </c>
      <c r="D79" s="55">
        <v>1</v>
      </c>
      <c r="E79" s="61">
        <v>0.35</v>
      </c>
      <c r="F79" s="55"/>
      <c r="G79" s="55">
        <v>1</v>
      </c>
      <c r="H79" s="55">
        <v>250</v>
      </c>
      <c r="I79" s="55" t="s">
        <v>334</v>
      </c>
      <c r="J79"/>
      <c r="K79"/>
      <c r="L79"/>
      <c r="M79"/>
    </row>
    <row r="80" spans="1:13" ht="31.5" x14ac:dyDescent="0.25">
      <c r="A80" s="55">
        <v>73</v>
      </c>
      <c r="B80" s="55" t="s">
        <v>260</v>
      </c>
      <c r="C80" s="55" t="s">
        <v>64</v>
      </c>
      <c r="D80" s="55">
        <v>1</v>
      </c>
      <c r="E80" s="61">
        <v>0.18</v>
      </c>
      <c r="F80" s="55"/>
      <c r="G80" s="55">
        <v>1</v>
      </c>
      <c r="H80" s="55">
        <v>100</v>
      </c>
      <c r="I80" s="55" t="s">
        <v>334</v>
      </c>
      <c r="J80"/>
      <c r="K80"/>
      <c r="L80"/>
      <c r="M80"/>
    </row>
    <row r="81" spans="1:13" ht="31.5" x14ac:dyDescent="0.25">
      <c r="A81" s="55">
        <v>74</v>
      </c>
      <c r="B81" s="55" t="s">
        <v>261</v>
      </c>
      <c r="C81" s="55" t="s">
        <v>64</v>
      </c>
      <c r="D81" s="55">
        <v>1</v>
      </c>
      <c r="E81" s="61">
        <v>0.32</v>
      </c>
      <c r="F81" s="55"/>
      <c r="G81" s="55">
        <v>1</v>
      </c>
      <c r="H81" s="55">
        <v>300</v>
      </c>
      <c r="I81" s="55" t="s">
        <v>334</v>
      </c>
      <c r="J81"/>
      <c r="K81"/>
      <c r="L81"/>
      <c r="M81"/>
    </row>
    <row r="82" spans="1:13" ht="47.25" x14ac:dyDescent="0.25">
      <c r="A82" s="55">
        <v>75</v>
      </c>
      <c r="B82" s="55" t="s">
        <v>262</v>
      </c>
      <c r="C82" s="55" t="s">
        <v>263</v>
      </c>
      <c r="D82" s="55">
        <v>1</v>
      </c>
      <c r="E82" s="61">
        <v>0.32</v>
      </c>
      <c r="F82" s="55"/>
      <c r="G82" s="55">
        <v>1</v>
      </c>
      <c r="H82" s="55">
        <v>150</v>
      </c>
      <c r="I82" s="55" t="s">
        <v>334</v>
      </c>
      <c r="J82"/>
      <c r="K82"/>
      <c r="L82"/>
      <c r="M82"/>
    </row>
    <row r="83" spans="1:13" ht="47.25" x14ac:dyDescent="0.25">
      <c r="A83" s="55">
        <v>76</v>
      </c>
      <c r="B83" s="55" t="s">
        <v>264</v>
      </c>
      <c r="C83" s="55" t="s">
        <v>263</v>
      </c>
      <c r="D83" s="55">
        <v>1</v>
      </c>
      <c r="E83" s="61">
        <v>0.20499999999999999</v>
      </c>
      <c r="F83" s="55"/>
      <c r="G83" s="55">
        <v>1</v>
      </c>
      <c r="H83" s="55">
        <v>200</v>
      </c>
      <c r="I83" s="55" t="s">
        <v>334</v>
      </c>
      <c r="J83"/>
      <c r="K83"/>
      <c r="L83"/>
      <c r="M83"/>
    </row>
    <row r="84" spans="1:13" ht="47.25" x14ac:dyDescent="0.25">
      <c r="A84" s="55">
        <v>77</v>
      </c>
      <c r="B84" s="55" t="s">
        <v>265</v>
      </c>
      <c r="C84" s="55" t="s">
        <v>263</v>
      </c>
      <c r="D84" s="55">
        <v>1</v>
      </c>
      <c r="E84" s="61">
        <v>0.2</v>
      </c>
      <c r="F84" s="55"/>
      <c r="G84" s="55">
        <v>1</v>
      </c>
      <c r="H84" s="55">
        <v>500</v>
      </c>
      <c r="I84" s="55" t="s">
        <v>334</v>
      </c>
      <c r="J84"/>
      <c r="K84"/>
      <c r="L84"/>
      <c r="M84"/>
    </row>
    <row r="85" spans="1:13" ht="47.25" x14ac:dyDescent="0.25">
      <c r="A85" s="55">
        <v>78</v>
      </c>
      <c r="B85" s="55" t="s">
        <v>266</v>
      </c>
      <c r="C85" s="55" t="s">
        <v>263</v>
      </c>
      <c r="D85" s="55">
        <v>1</v>
      </c>
      <c r="E85" s="61">
        <v>0.51</v>
      </c>
      <c r="F85" s="55"/>
      <c r="G85" s="55">
        <v>1</v>
      </c>
      <c r="H85" s="55">
        <v>200</v>
      </c>
      <c r="I85" s="55" t="s">
        <v>334</v>
      </c>
      <c r="J85"/>
      <c r="K85"/>
      <c r="L85"/>
      <c r="M85"/>
    </row>
    <row r="86" spans="1:13" ht="31.5" x14ac:dyDescent="0.25">
      <c r="A86" s="55">
        <v>79</v>
      </c>
      <c r="B86" s="55" t="s">
        <v>267</v>
      </c>
      <c r="C86" s="55" t="s">
        <v>78</v>
      </c>
      <c r="D86" s="55">
        <v>1</v>
      </c>
      <c r="E86" s="61">
        <v>1.45</v>
      </c>
      <c r="F86" s="55"/>
      <c r="G86" s="55">
        <v>1</v>
      </c>
      <c r="H86" s="55">
        <v>300</v>
      </c>
      <c r="I86" s="55" t="s">
        <v>334</v>
      </c>
      <c r="J86"/>
      <c r="K86"/>
      <c r="L86"/>
      <c r="M86"/>
    </row>
    <row r="87" spans="1:13" ht="47.25" x14ac:dyDescent="0.25">
      <c r="A87" s="55">
        <v>80</v>
      </c>
      <c r="B87" s="55" t="s">
        <v>268</v>
      </c>
      <c r="C87" s="55" t="s">
        <v>269</v>
      </c>
      <c r="D87" s="55">
        <v>1</v>
      </c>
      <c r="E87" s="61">
        <v>1.65</v>
      </c>
      <c r="F87" s="55"/>
      <c r="G87" s="55"/>
      <c r="H87" s="55">
        <v>175</v>
      </c>
      <c r="I87" s="55" t="s">
        <v>334</v>
      </c>
      <c r="J87"/>
      <c r="K87"/>
      <c r="L87"/>
      <c r="M87"/>
    </row>
    <row r="88" spans="1:13" ht="31.5" x14ac:dyDescent="0.25">
      <c r="A88" s="55">
        <v>81</v>
      </c>
      <c r="B88" s="55" t="s">
        <v>270</v>
      </c>
      <c r="C88" s="55" t="s">
        <v>226</v>
      </c>
      <c r="D88" s="55">
        <v>1</v>
      </c>
      <c r="E88" s="61">
        <v>0.35</v>
      </c>
      <c r="F88" s="112">
        <v>0.33950000000000002</v>
      </c>
      <c r="G88" s="55">
        <v>1</v>
      </c>
      <c r="H88" s="55">
        <v>200</v>
      </c>
      <c r="I88" s="55" t="s">
        <v>334</v>
      </c>
      <c r="J88"/>
      <c r="K88"/>
      <c r="L88"/>
      <c r="M88"/>
    </row>
    <row r="89" spans="1:13" ht="31.5" x14ac:dyDescent="0.25">
      <c r="A89" s="55">
        <v>82</v>
      </c>
      <c r="B89" s="55" t="s">
        <v>271</v>
      </c>
      <c r="C89" s="55" t="s">
        <v>226</v>
      </c>
      <c r="D89" s="55">
        <v>1</v>
      </c>
      <c r="E89" s="61">
        <v>0.28999999999999998</v>
      </c>
      <c r="F89" s="112">
        <v>0.28129999999999999</v>
      </c>
      <c r="G89" s="55">
        <v>1</v>
      </c>
      <c r="H89" s="55">
        <v>300</v>
      </c>
      <c r="I89" s="55" t="s">
        <v>334</v>
      </c>
      <c r="J89"/>
      <c r="K89"/>
      <c r="L89"/>
      <c r="M89"/>
    </row>
    <row r="90" spans="1:13" ht="31.5" x14ac:dyDescent="0.25">
      <c r="A90" s="55">
        <v>83</v>
      </c>
      <c r="B90" s="55" t="s">
        <v>272</v>
      </c>
      <c r="C90" s="55" t="s">
        <v>226</v>
      </c>
      <c r="D90" s="55">
        <v>1</v>
      </c>
      <c r="E90" s="61">
        <v>0.58499999999999996</v>
      </c>
      <c r="F90" s="113"/>
      <c r="G90" s="55"/>
      <c r="H90" s="55">
        <v>150</v>
      </c>
      <c r="I90" s="55" t="s">
        <v>104</v>
      </c>
      <c r="J90"/>
      <c r="K90"/>
      <c r="L90"/>
      <c r="M90"/>
    </row>
    <row r="91" spans="1:13" ht="31.5" x14ac:dyDescent="0.25">
      <c r="A91" s="55">
        <v>84</v>
      </c>
      <c r="B91" s="55" t="s">
        <v>273</v>
      </c>
      <c r="C91" s="55" t="s">
        <v>226</v>
      </c>
      <c r="D91" s="55">
        <v>1</v>
      </c>
      <c r="E91" s="61">
        <v>1</v>
      </c>
      <c r="F91" s="114">
        <v>0.97</v>
      </c>
      <c r="G91" s="55">
        <v>1</v>
      </c>
      <c r="H91" s="55">
        <v>125</v>
      </c>
      <c r="I91" s="55" t="s">
        <v>334</v>
      </c>
      <c r="J91"/>
      <c r="K91"/>
      <c r="L91"/>
      <c r="M91"/>
    </row>
    <row r="92" spans="1:13" ht="31.5" x14ac:dyDescent="0.25">
      <c r="A92" s="55">
        <v>85</v>
      </c>
      <c r="B92" s="55" t="s">
        <v>274</v>
      </c>
      <c r="C92" s="55" t="s">
        <v>226</v>
      </c>
      <c r="D92" s="55">
        <v>1</v>
      </c>
      <c r="E92" s="61">
        <v>0.28000000000000003</v>
      </c>
      <c r="F92" s="112">
        <v>0.27160000000000001</v>
      </c>
      <c r="G92" s="55">
        <v>1</v>
      </c>
      <c r="H92" s="55">
        <v>175</v>
      </c>
      <c r="I92" s="55" t="s">
        <v>334</v>
      </c>
      <c r="J92"/>
      <c r="K92"/>
      <c r="L92"/>
      <c r="M92"/>
    </row>
    <row r="93" spans="1:13" ht="31.5" x14ac:dyDescent="0.25">
      <c r="A93" s="55">
        <v>86</v>
      </c>
      <c r="B93" s="55" t="s">
        <v>275</v>
      </c>
      <c r="C93" s="55" t="s">
        <v>26</v>
      </c>
      <c r="D93" s="55">
        <v>1</v>
      </c>
      <c r="E93" s="61">
        <v>0.2</v>
      </c>
      <c r="F93" s="55"/>
      <c r="G93" s="55"/>
      <c r="H93" s="55"/>
      <c r="I93" s="55"/>
      <c r="J93"/>
      <c r="K93"/>
      <c r="L93"/>
      <c r="M93"/>
    </row>
    <row r="94" spans="1:13" ht="25.9" customHeight="1" x14ac:dyDescent="0.25">
      <c r="A94" s="55">
        <v>87</v>
      </c>
      <c r="B94" s="55" t="s">
        <v>276</v>
      </c>
      <c r="C94" s="55" t="s">
        <v>277</v>
      </c>
      <c r="D94" s="55">
        <v>1</v>
      </c>
      <c r="E94" s="61">
        <v>0.7</v>
      </c>
      <c r="F94" s="55"/>
      <c r="G94" s="55"/>
      <c r="H94" s="55"/>
      <c r="I94" s="55"/>
      <c r="J94"/>
      <c r="K94"/>
      <c r="L94"/>
      <c r="M94"/>
    </row>
    <row r="95" spans="1:13" ht="31.5" x14ac:dyDescent="0.25">
      <c r="A95" s="55">
        <v>88</v>
      </c>
      <c r="B95" s="55" t="s">
        <v>278</v>
      </c>
      <c r="C95" s="55" t="s">
        <v>279</v>
      </c>
      <c r="D95" s="55">
        <v>1</v>
      </c>
      <c r="E95" s="61">
        <v>0.1</v>
      </c>
      <c r="F95" s="55"/>
      <c r="G95" s="55"/>
      <c r="H95" s="55"/>
      <c r="I95" s="55"/>
      <c r="J95"/>
      <c r="K95"/>
      <c r="L95">
        <v>27</v>
      </c>
      <c r="M95"/>
    </row>
    <row r="96" spans="1:13" ht="31.5" x14ac:dyDescent="0.25">
      <c r="A96" s="55">
        <v>89</v>
      </c>
      <c r="B96" s="55" t="s">
        <v>280</v>
      </c>
      <c r="C96" s="55" t="s">
        <v>281</v>
      </c>
      <c r="D96" s="55">
        <v>1</v>
      </c>
      <c r="E96" s="61">
        <v>1</v>
      </c>
      <c r="F96" s="55"/>
      <c r="G96" s="55"/>
      <c r="H96" s="55"/>
      <c r="I96" s="55"/>
      <c r="J96"/>
      <c r="K96"/>
      <c r="L96"/>
      <c r="M96"/>
    </row>
    <row r="97" spans="1:13" ht="31.5" x14ac:dyDescent="0.25">
      <c r="A97" s="55">
        <v>90</v>
      </c>
      <c r="B97" s="55" t="s">
        <v>282</v>
      </c>
      <c r="C97" s="55" t="s">
        <v>283</v>
      </c>
      <c r="D97" s="55">
        <v>1</v>
      </c>
      <c r="E97" s="61">
        <v>0.2</v>
      </c>
      <c r="F97" s="55"/>
      <c r="G97" s="55"/>
      <c r="H97" s="55"/>
      <c r="I97" s="55"/>
      <c r="J97"/>
      <c r="K97"/>
      <c r="L97"/>
      <c r="M97"/>
    </row>
    <row r="98" spans="1:13" x14ac:dyDescent="0.25">
      <c r="A98" s="55">
        <v>91</v>
      </c>
      <c r="B98" s="55" t="s">
        <v>284</v>
      </c>
      <c r="C98" s="55" t="s">
        <v>285</v>
      </c>
      <c r="D98" s="55">
        <v>1</v>
      </c>
      <c r="E98" s="61">
        <v>1.5</v>
      </c>
      <c r="F98" s="55"/>
      <c r="G98" s="55"/>
      <c r="H98" s="55"/>
      <c r="I98" s="55"/>
      <c r="J98"/>
      <c r="K98"/>
      <c r="L98"/>
      <c r="M98"/>
    </row>
    <row r="99" spans="1:13" x14ac:dyDescent="0.25">
      <c r="A99" s="55"/>
      <c r="B99" s="55"/>
      <c r="C99" s="55"/>
      <c r="D99" s="55"/>
      <c r="E99" s="61"/>
      <c r="F99" s="55"/>
      <c r="G99" s="55"/>
      <c r="H99" s="55"/>
      <c r="I99" s="55"/>
      <c r="J99"/>
      <c r="K99"/>
      <c r="L99"/>
      <c r="M99"/>
    </row>
    <row r="100" spans="1:13" ht="47.25" x14ac:dyDescent="0.25">
      <c r="A100" s="55">
        <v>92</v>
      </c>
      <c r="B100" s="55" t="s">
        <v>331</v>
      </c>
      <c r="C100" s="55" t="s">
        <v>332</v>
      </c>
      <c r="D100" s="55">
        <v>1</v>
      </c>
      <c r="E100" s="31">
        <v>0.5</v>
      </c>
      <c r="F100" s="55"/>
      <c r="G100" s="55">
        <v>1</v>
      </c>
      <c r="H100" s="55">
        <v>225</v>
      </c>
      <c r="I100" s="55"/>
      <c r="J100"/>
      <c r="K100"/>
      <c r="L100"/>
      <c r="M100"/>
    </row>
    <row r="101" spans="1:13" x14ac:dyDescent="0.25">
      <c r="E101" s="67">
        <f>SUM(E6:E100)</f>
        <v>84.610000000000014</v>
      </c>
      <c r="F101" s="38">
        <f>SUM(F6:F100)</f>
        <v>30.029540999999995</v>
      </c>
      <c r="G101" s="38">
        <f>SUM(G6:G100)</f>
        <v>69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workbookViewId="0">
      <selection activeCell="E12" sqref="E12"/>
    </sheetView>
  </sheetViews>
  <sheetFormatPr defaultRowHeight="15.75" x14ac:dyDescent="0.25"/>
  <cols>
    <col min="1" max="1" width="5.42578125" style="38" customWidth="1"/>
    <col min="2" max="2" width="47.28515625" style="38" customWidth="1"/>
    <col min="3" max="3" width="8.85546875" style="38"/>
    <col min="4" max="4" width="4.7109375" style="38" customWidth="1"/>
    <col min="5" max="5" width="9.140625" style="38" customWidth="1"/>
    <col min="6" max="6" width="13.7109375" style="38" customWidth="1"/>
    <col min="7" max="7" width="9" style="38" bestFit="1" customWidth="1"/>
    <col min="8" max="8" width="11.7109375" style="38" customWidth="1"/>
    <col min="9" max="9" width="9" style="38" bestFit="1" customWidth="1"/>
    <col min="10" max="10" width="19.5703125" style="38" customWidth="1"/>
    <col min="11" max="14" width="8.85546875" style="38"/>
  </cols>
  <sheetData>
    <row r="1" spans="1:14" x14ac:dyDescent="0.25">
      <c r="A1" s="54"/>
      <c r="B1" s="54"/>
      <c r="C1" s="54"/>
      <c r="D1" s="54"/>
      <c r="E1" s="54"/>
      <c r="F1" s="54"/>
      <c r="G1" s="54"/>
      <c r="H1" s="54"/>
      <c r="I1" s="54"/>
      <c r="J1"/>
      <c r="K1"/>
      <c r="L1"/>
      <c r="M1"/>
      <c r="N1"/>
    </row>
    <row r="2" spans="1:14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/>
      <c r="K2"/>
      <c r="L2"/>
      <c r="M2"/>
      <c r="N2"/>
    </row>
    <row r="3" spans="1:14" x14ac:dyDescent="0.25">
      <c r="A3" s="54"/>
      <c r="B3" s="54"/>
      <c r="C3" s="54"/>
      <c r="D3" s="54"/>
      <c r="E3" s="54"/>
      <c r="F3" s="54" t="s">
        <v>192</v>
      </c>
      <c r="G3" s="54"/>
      <c r="H3" s="54"/>
      <c r="I3" s="54"/>
      <c r="J3"/>
      <c r="K3"/>
      <c r="L3"/>
      <c r="M3"/>
      <c r="N3"/>
    </row>
    <row r="4" spans="1:14" x14ac:dyDescent="0.25">
      <c r="A4" s="54"/>
      <c r="B4" s="54"/>
      <c r="C4" s="54"/>
      <c r="D4" s="54" t="s">
        <v>195</v>
      </c>
      <c r="E4" s="54"/>
      <c r="F4" s="54" t="s">
        <v>193</v>
      </c>
      <c r="G4" s="54" t="s">
        <v>194</v>
      </c>
      <c r="H4" s="54"/>
      <c r="I4" s="54"/>
      <c r="J4"/>
      <c r="K4"/>
      <c r="L4"/>
      <c r="M4"/>
      <c r="N4"/>
    </row>
    <row r="5" spans="1:14" x14ac:dyDescent="0.25">
      <c r="A5" s="54"/>
      <c r="B5" s="54"/>
      <c r="C5" s="54"/>
      <c r="D5" s="54"/>
      <c r="E5" s="54"/>
      <c r="F5" s="54"/>
      <c r="G5" s="54"/>
      <c r="H5" s="54"/>
      <c r="I5" s="54"/>
      <c r="J5"/>
      <c r="K5"/>
      <c r="L5"/>
      <c r="M5"/>
      <c r="N5"/>
    </row>
    <row r="6" spans="1:14" ht="31.5" x14ac:dyDescent="0.25">
      <c r="A6" s="55">
        <v>1</v>
      </c>
      <c r="B6" s="55" t="s">
        <v>29</v>
      </c>
      <c r="C6" s="55" t="s">
        <v>30</v>
      </c>
      <c r="D6" s="55"/>
      <c r="E6" s="16">
        <v>1</v>
      </c>
      <c r="F6" s="55">
        <v>0.97</v>
      </c>
      <c r="G6" s="55">
        <v>1</v>
      </c>
      <c r="H6" s="55">
        <v>1500</v>
      </c>
      <c r="I6" s="55"/>
      <c r="J6"/>
      <c r="K6"/>
      <c r="L6"/>
      <c r="M6"/>
      <c r="N6"/>
    </row>
    <row r="7" spans="1:14" ht="31.5" x14ac:dyDescent="0.25">
      <c r="A7" s="55">
        <v>2</v>
      </c>
      <c r="B7" s="55" t="s">
        <v>31</v>
      </c>
      <c r="C7" s="55" t="s">
        <v>32</v>
      </c>
      <c r="D7" s="55"/>
      <c r="E7" s="16">
        <v>1</v>
      </c>
      <c r="F7" s="55">
        <v>0.97</v>
      </c>
      <c r="G7" s="55">
        <v>1</v>
      </c>
      <c r="H7" s="55">
        <v>2000</v>
      </c>
      <c r="I7" s="55"/>
      <c r="J7"/>
      <c r="K7"/>
      <c r="L7"/>
      <c r="M7"/>
      <c r="N7"/>
    </row>
    <row r="8" spans="1:14" ht="31.5" x14ac:dyDescent="0.25">
      <c r="A8" s="55">
        <v>3</v>
      </c>
      <c r="B8" s="55" t="s">
        <v>33</v>
      </c>
      <c r="C8" s="55" t="s">
        <v>34</v>
      </c>
      <c r="D8" s="55"/>
      <c r="E8" s="16">
        <v>0.5</v>
      </c>
      <c r="F8" s="55">
        <v>0.48499999999999999</v>
      </c>
      <c r="G8" s="55">
        <v>1</v>
      </c>
      <c r="H8" s="55">
        <v>3000</v>
      </c>
      <c r="I8" s="55"/>
      <c r="J8"/>
      <c r="K8"/>
      <c r="L8"/>
      <c r="M8"/>
      <c r="N8"/>
    </row>
    <row r="9" spans="1:14" x14ac:dyDescent="0.25">
      <c r="A9" s="55"/>
      <c r="B9" s="55"/>
      <c r="C9" s="55"/>
      <c r="D9" s="55"/>
      <c r="E9" s="51"/>
      <c r="F9" s="55"/>
      <c r="G9" s="55"/>
      <c r="H9" s="55"/>
      <c r="I9" s="55">
        <v>1.55</v>
      </c>
      <c r="K9"/>
      <c r="L9"/>
      <c r="M9"/>
      <c r="N9"/>
    </row>
    <row r="10" spans="1:14" ht="31.5" x14ac:dyDescent="0.25">
      <c r="A10" s="55">
        <v>4</v>
      </c>
      <c r="B10" s="55" t="s">
        <v>49</v>
      </c>
      <c r="C10" s="55" t="s">
        <v>50</v>
      </c>
      <c r="D10" s="55"/>
      <c r="E10" s="63">
        <v>0.5</v>
      </c>
      <c r="F10" s="55">
        <v>0.48499999999999999</v>
      </c>
      <c r="G10" s="55">
        <v>1</v>
      </c>
      <c r="H10" s="55">
        <v>1500</v>
      </c>
      <c r="I10" s="55" t="s">
        <v>18</v>
      </c>
      <c r="J10" s="122">
        <v>485000</v>
      </c>
      <c r="K10"/>
      <c r="L10"/>
      <c r="M10"/>
      <c r="N10"/>
    </row>
    <row r="11" spans="1:14" ht="31.5" x14ac:dyDescent="0.25">
      <c r="A11" s="55">
        <v>5</v>
      </c>
      <c r="B11" s="55" t="s">
        <v>51</v>
      </c>
      <c r="C11" s="55" t="s">
        <v>52</v>
      </c>
      <c r="D11" s="55"/>
      <c r="E11" s="63">
        <v>0.5</v>
      </c>
      <c r="F11" s="55">
        <v>0.48499999999999999</v>
      </c>
      <c r="G11" s="55">
        <v>1</v>
      </c>
      <c r="H11" s="55">
        <v>2000</v>
      </c>
      <c r="I11" s="55" t="s">
        <v>18</v>
      </c>
      <c r="J11" s="122">
        <v>485000</v>
      </c>
      <c r="K11"/>
      <c r="L11"/>
      <c r="M11"/>
      <c r="N11"/>
    </row>
    <row r="12" spans="1:14" ht="47.25" x14ac:dyDescent="0.25">
      <c r="A12" s="55">
        <v>6</v>
      </c>
      <c r="B12" s="55" t="s">
        <v>53</v>
      </c>
      <c r="C12" s="55" t="s">
        <v>26</v>
      </c>
      <c r="D12" s="55"/>
      <c r="E12" s="63">
        <v>0.5</v>
      </c>
      <c r="F12" s="55"/>
      <c r="G12" s="55">
        <v>1</v>
      </c>
      <c r="H12" s="55">
        <v>1500</v>
      </c>
      <c r="I12" s="55" t="s">
        <v>18</v>
      </c>
      <c r="J12" s="108"/>
      <c r="K12"/>
      <c r="L12"/>
      <c r="M12"/>
      <c r="N12"/>
    </row>
    <row r="13" spans="1:14" ht="63" x14ac:dyDescent="0.25">
      <c r="A13" s="55">
        <v>7</v>
      </c>
      <c r="B13" s="55" t="s">
        <v>54</v>
      </c>
      <c r="C13" s="55" t="s">
        <v>55</v>
      </c>
      <c r="D13" s="55"/>
      <c r="E13" s="63">
        <v>0.5</v>
      </c>
      <c r="F13" s="55">
        <v>0.48499999999999999</v>
      </c>
      <c r="G13" s="55">
        <v>1</v>
      </c>
      <c r="H13" s="55">
        <v>2000</v>
      </c>
      <c r="I13" s="55" t="s">
        <v>18</v>
      </c>
      <c r="J13" s="122">
        <v>485000</v>
      </c>
      <c r="K13"/>
      <c r="L13"/>
      <c r="M13"/>
      <c r="N13"/>
    </row>
    <row r="14" spans="1:14" ht="31.5" x14ac:dyDescent="0.25">
      <c r="A14" s="55">
        <v>8</v>
      </c>
      <c r="B14" s="55" t="s">
        <v>56</v>
      </c>
      <c r="C14" s="55" t="s">
        <v>46</v>
      </c>
      <c r="D14" s="55"/>
      <c r="E14" s="63">
        <v>0.5</v>
      </c>
      <c r="F14" s="55"/>
      <c r="G14" s="55">
        <v>1</v>
      </c>
      <c r="H14" s="55">
        <v>500</v>
      </c>
      <c r="I14" s="55" t="s">
        <v>103</v>
      </c>
      <c r="J14" s="108"/>
      <c r="K14"/>
      <c r="L14"/>
      <c r="M14"/>
      <c r="N14"/>
    </row>
    <row r="15" spans="1:14" ht="47.25" x14ac:dyDescent="0.25">
      <c r="A15" s="55">
        <v>9</v>
      </c>
      <c r="B15" s="55" t="s">
        <v>286</v>
      </c>
      <c r="C15" s="55" t="s">
        <v>17</v>
      </c>
      <c r="D15" s="55"/>
      <c r="E15" s="63">
        <v>0.5</v>
      </c>
      <c r="F15" s="55">
        <v>0.49990000000000001</v>
      </c>
      <c r="G15" s="55">
        <v>1</v>
      </c>
      <c r="H15" s="55">
        <v>2000</v>
      </c>
      <c r="I15" s="55"/>
      <c r="J15" s="110">
        <v>499960</v>
      </c>
      <c r="K15"/>
      <c r="L15"/>
      <c r="M15"/>
      <c r="N15"/>
    </row>
    <row r="16" spans="1:14" ht="47.25" x14ac:dyDescent="0.25">
      <c r="A16" s="55">
        <v>10</v>
      </c>
      <c r="B16" s="55" t="s">
        <v>57</v>
      </c>
      <c r="C16" s="55" t="s">
        <v>58</v>
      </c>
      <c r="D16" s="55"/>
      <c r="E16" s="18">
        <v>0.5</v>
      </c>
      <c r="F16" s="55">
        <v>0.48499999999999999</v>
      </c>
      <c r="G16" s="55">
        <v>1</v>
      </c>
      <c r="H16" s="55">
        <v>600</v>
      </c>
      <c r="I16" s="55" t="s">
        <v>18</v>
      </c>
      <c r="J16" s="122">
        <v>485000</v>
      </c>
      <c r="K16"/>
      <c r="L16"/>
      <c r="M16"/>
      <c r="N16"/>
    </row>
    <row r="17" spans="1:14" ht="47.25" x14ac:dyDescent="0.25">
      <c r="A17" s="55">
        <v>11</v>
      </c>
      <c r="B17" s="55" t="s">
        <v>59</v>
      </c>
      <c r="C17" s="55" t="s">
        <v>60</v>
      </c>
      <c r="D17" s="55"/>
      <c r="E17" s="18">
        <v>0.5</v>
      </c>
      <c r="F17" s="55">
        <v>0.48399999999999999</v>
      </c>
      <c r="G17" s="55">
        <v>1</v>
      </c>
      <c r="H17" s="55">
        <v>600</v>
      </c>
      <c r="I17" s="55" t="s">
        <v>18</v>
      </c>
      <c r="J17" s="122">
        <v>484490.33</v>
      </c>
      <c r="K17"/>
      <c r="L17"/>
      <c r="M17"/>
      <c r="N17"/>
    </row>
    <row r="18" spans="1:14" ht="31.5" x14ac:dyDescent="0.25">
      <c r="A18" s="55">
        <v>12</v>
      </c>
      <c r="B18" s="55" t="s">
        <v>61</v>
      </c>
      <c r="C18" s="55" t="s">
        <v>62</v>
      </c>
      <c r="D18" s="55"/>
      <c r="E18" s="18">
        <v>0.5</v>
      </c>
      <c r="F18" s="55">
        <v>0.48299999999999998</v>
      </c>
      <c r="G18" s="55">
        <v>1</v>
      </c>
      <c r="H18" s="55">
        <v>500</v>
      </c>
      <c r="I18" s="55" t="s">
        <v>18</v>
      </c>
      <c r="J18" s="122">
        <v>483276.14</v>
      </c>
      <c r="K18"/>
      <c r="L18"/>
      <c r="M18"/>
      <c r="N18"/>
    </row>
    <row r="19" spans="1:14" ht="31.5" x14ac:dyDescent="0.25">
      <c r="A19" s="55">
        <v>13</v>
      </c>
      <c r="B19" s="55" t="s">
        <v>63</v>
      </c>
      <c r="C19" s="55" t="s">
        <v>17</v>
      </c>
      <c r="D19" s="55"/>
      <c r="E19" s="18">
        <v>0.5</v>
      </c>
      <c r="F19" s="55"/>
      <c r="G19" s="55">
        <v>1</v>
      </c>
      <c r="H19" s="55">
        <v>2000</v>
      </c>
      <c r="I19" s="55" t="s">
        <v>18</v>
      </c>
      <c r="J19" s="108"/>
      <c r="K19"/>
      <c r="L19"/>
      <c r="M19"/>
      <c r="N19"/>
    </row>
    <row r="20" spans="1:14" ht="31.5" x14ac:dyDescent="0.25">
      <c r="A20" s="55">
        <v>14</v>
      </c>
      <c r="B20" s="55" t="s">
        <v>65</v>
      </c>
      <c r="C20" s="55" t="s">
        <v>66</v>
      </c>
      <c r="D20" s="55"/>
      <c r="E20" s="18">
        <v>0.5</v>
      </c>
      <c r="F20" s="55">
        <v>0.48499999999999999</v>
      </c>
      <c r="G20" s="55">
        <v>1</v>
      </c>
      <c r="H20" s="55">
        <v>1500</v>
      </c>
      <c r="I20" s="55" t="s">
        <v>18</v>
      </c>
      <c r="J20" s="122">
        <v>485000</v>
      </c>
      <c r="K20"/>
      <c r="L20"/>
      <c r="M20"/>
      <c r="N20"/>
    </row>
    <row r="21" spans="1:14" ht="31.5" x14ac:dyDescent="0.25">
      <c r="A21" s="55">
        <v>15</v>
      </c>
      <c r="B21" s="55" t="s">
        <v>67</v>
      </c>
      <c r="C21" s="55" t="s">
        <v>68</v>
      </c>
      <c r="D21" s="55"/>
      <c r="E21" s="18">
        <v>0.5</v>
      </c>
      <c r="F21" s="55">
        <v>0.48499999999999999</v>
      </c>
      <c r="G21" s="55">
        <v>1</v>
      </c>
      <c r="H21" s="55">
        <v>600</v>
      </c>
      <c r="I21" s="55" t="s">
        <v>18</v>
      </c>
      <c r="J21" s="122">
        <v>485000</v>
      </c>
      <c r="K21"/>
      <c r="L21"/>
      <c r="M21"/>
      <c r="N21"/>
    </row>
    <row r="22" spans="1:14" ht="31.5" x14ac:dyDescent="0.25">
      <c r="A22" s="55">
        <v>16</v>
      </c>
      <c r="B22" s="55" t="s">
        <v>69</v>
      </c>
      <c r="C22" s="55" t="s">
        <v>70</v>
      </c>
      <c r="D22" s="55"/>
      <c r="E22" s="18">
        <v>0.5</v>
      </c>
      <c r="F22" s="55">
        <v>0.48499999999999999</v>
      </c>
      <c r="G22" s="55">
        <v>1</v>
      </c>
      <c r="H22" s="55">
        <v>300</v>
      </c>
      <c r="I22" s="55" t="s">
        <v>18</v>
      </c>
      <c r="J22" s="122">
        <v>485000</v>
      </c>
      <c r="K22"/>
      <c r="L22"/>
      <c r="M22"/>
      <c r="N22"/>
    </row>
    <row r="23" spans="1:14" ht="31.5" x14ac:dyDescent="0.25">
      <c r="A23" s="55">
        <v>17</v>
      </c>
      <c r="B23" s="55" t="s">
        <v>71</v>
      </c>
      <c r="C23" s="55" t="s">
        <v>32</v>
      </c>
      <c r="D23" s="55"/>
      <c r="E23" s="18">
        <v>0.5</v>
      </c>
      <c r="F23" s="55"/>
      <c r="G23" s="55">
        <v>1</v>
      </c>
      <c r="H23" s="55">
        <v>850</v>
      </c>
      <c r="I23" s="55" t="s">
        <v>103</v>
      </c>
      <c r="J23" s="108"/>
      <c r="K23"/>
      <c r="L23"/>
      <c r="M23"/>
      <c r="N23"/>
    </row>
    <row r="24" spans="1:14" ht="31.5" x14ac:dyDescent="0.25">
      <c r="A24" s="55">
        <v>18</v>
      </c>
      <c r="B24" s="55" t="s">
        <v>72</v>
      </c>
      <c r="C24" s="55" t="s">
        <v>73</v>
      </c>
      <c r="D24" s="55"/>
      <c r="E24" s="18">
        <v>0.5</v>
      </c>
      <c r="F24" s="55">
        <v>0.48499999999999999</v>
      </c>
      <c r="G24" s="55">
        <v>1</v>
      </c>
      <c r="H24" s="55">
        <v>950</v>
      </c>
      <c r="I24" s="55" t="s">
        <v>103</v>
      </c>
      <c r="J24" s="122">
        <v>485000</v>
      </c>
      <c r="K24"/>
      <c r="L24"/>
      <c r="M24"/>
      <c r="N24"/>
    </row>
    <row r="25" spans="1:14" ht="47.25" x14ac:dyDescent="0.25">
      <c r="A25" s="55">
        <v>19</v>
      </c>
      <c r="B25" s="55" t="s">
        <v>74</v>
      </c>
      <c r="C25" s="55" t="s">
        <v>75</v>
      </c>
      <c r="D25" s="55"/>
      <c r="E25" s="18">
        <v>0.5</v>
      </c>
      <c r="F25" s="55">
        <v>0.48499999999999999</v>
      </c>
      <c r="G25" s="55">
        <v>1</v>
      </c>
      <c r="H25" s="55">
        <v>650</v>
      </c>
      <c r="I25" s="55" t="s">
        <v>18</v>
      </c>
      <c r="J25" s="122">
        <v>485000</v>
      </c>
      <c r="K25"/>
      <c r="L25"/>
      <c r="M25"/>
      <c r="N25"/>
    </row>
    <row r="26" spans="1:14" ht="31.5" x14ac:dyDescent="0.25">
      <c r="A26" s="55">
        <v>20</v>
      </c>
      <c r="B26" s="55" t="s">
        <v>76</v>
      </c>
      <c r="C26" s="55" t="s">
        <v>30</v>
      </c>
      <c r="D26" s="55"/>
      <c r="E26" s="63">
        <v>0.5</v>
      </c>
      <c r="F26" s="55"/>
      <c r="G26" s="55">
        <v>1</v>
      </c>
      <c r="H26" s="55">
        <v>2000</v>
      </c>
      <c r="I26" s="55" t="s">
        <v>103</v>
      </c>
      <c r="J26" s="108"/>
      <c r="K26"/>
      <c r="L26"/>
      <c r="M26"/>
      <c r="N26"/>
    </row>
    <row r="27" spans="1:14" ht="31.5" x14ac:dyDescent="0.25">
      <c r="A27" s="55">
        <v>21</v>
      </c>
      <c r="B27" s="55" t="s">
        <v>77</v>
      </c>
      <c r="C27" s="55" t="s">
        <v>78</v>
      </c>
      <c r="D27" s="55"/>
      <c r="E27" s="18">
        <v>0.5</v>
      </c>
      <c r="F27" s="55">
        <v>0.48499999999999999</v>
      </c>
      <c r="G27" s="55">
        <v>1</v>
      </c>
      <c r="H27" s="55">
        <v>150</v>
      </c>
      <c r="I27" s="55" t="s">
        <v>103</v>
      </c>
      <c r="J27" s="111">
        <v>485000</v>
      </c>
      <c r="K27"/>
      <c r="L27"/>
      <c r="M27"/>
      <c r="N27"/>
    </row>
    <row r="28" spans="1:14" ht="47.25" x14ac:dyDescent="0.25">
      <c r="A28" s="55">
        <v>22</v>
      </c>
      <c r="B28" s="55" t="s">
        <v>79</v>
      </c>
      <c r="C28" s="55" t="s">
        <v>58</v>
      </c>
      <c r="D28" s="55"/>
      <c r="E28" s="18">
        <v>0.5</v>
      </c>
      <c r="F28" s="55"/>
      <c r="G28" s="55">
        <v>1</v>
      </c>
      <c r="H28" s="55">
        <v>200</v>
      </c>
      <c r="I28" s="55" t="s">
        <v>103</v>
      </c>
      <c r="J28" s="108"/>
      <c r="K28"/>
      <c r="L28"/>
      <c r="M28"/>
      <c r="N28"/>
    </row>
    <row r="29" spans="1:14" ht="47.25" x14ac:dyDescent="0.25">
      <c r="A29" s="55">
        <v>23</v>
      </c>
      <c r="B29" s="55" t="s">
        <v>80</v>
      </c>
      <c r="C29" s="55" t="s">
        <v>75</v>
      </c>
      <c r="D29" s="55"/>
      <c r="E29" s="18">
        <v>0.5</v>
      </c>
      <c r="F29" s="55"/>
      <c r="G29" s="55">
        <v>1</v>
      </c>
      <c r="H29" s="55">
        <v>175</v>
      </c>
      <c r="I29" s="55" t="s">
        <v>103</v>
      </c>
      <c r="J29" s="108"/>
      <c r="K29"/>
      <c r="L29"/>
      <c r="M29"/>
      <c r="N29"/>
    </row>
    <row r="30" spans="1:14" ht="63" x14ac:dyDescent="0.25">
      <c r="A30" s="55">
        <v>24</v>
      </c>
      <c r="B30" s="55" t="s">
        <v>81</v>
      </c>
      <c r="C30" s="55" t="s">
        <v>82</v>
      </c>
      <c r="D30" s="55"/>
      <c r="E30" s="18">
        <v>0.5</v>
      </c>
      <c r="F30" s="55"/>
      <c r="G30" s="55">
        <v>1</v>
      </c>
      <c r="H30" s="55">
        <v>200</v>
      </c>
      <c r="I30" s="55" t="s">
        <v>103</v>
      </c>
      <c r="J30" s="108"/>
      <c r="K30"/>
      <c r="L30"/>
      <c r="M30"/>
      <c r="N30"/>
    </row>
    <row r="31" spans="1:14" ht="31.5" x14ac:dyDescent="0.25">
      <c r="A31" s="55">
        <v>25</v>
      </c>
      <c r="B31" s="55" t="s">
        <v>83</v>
      </c>
      <c r="C31" s="55" t="s">
        <v>84</v>
      </c>
      <c r="D31" s="55"/>
      <c r="E31" s="18">
        <v>0.5</v>
      </c>
      <c r="F31" s="55">
        <v>0.48499999999999999</v>
      </c>
      <c r="G31" s="55">
        <v>1</v>
      </c>
      <c r="H31" s="55">
        <v>200</v>
      </c>
      <c r="I31" s="55" t="s">
        <v>18</v>
      </c>
      <c r="J31" s="110">
        <v>485000</v>
      </c>
      <c r="K31"/>
      <c r="L31"/>
      <c r="M31"/>
      <c r="N31"/>
    </row>
    <row r="32" spans="1:14" ht="47.25" x14ac:dyDescent="0.25">
      <c r="A32" s="55">
        <v>26</v>
      </c>
      <c r="B32" s="55" t="s">
        <v>85</v>
      </c>
      <c r="C32" s="55" t="s">
        <v>86</v>
      </c>
      <c r="D32" s="55"/>
      <c r="E32" s="18">
        <v>0.5</v>
      </c>
      <c r="F32" s="55">
        <v>0.48499999999999999</v>
      </c>
      <c r="G32" s="55">
        <v>1</v>
      </c>
      <c r="H32" s="55">
        <v>650</v>
      </c>
      <c r="I32" s="55" t="s">
        <v>18</v>
      </c>
      <c r="J32" s="110">
        <v>485000</v>
      </c>
      <c r="K32"/>
      <c r="L32"/>
      <c r="M32"/>
      <c r="N32"/>
    </row>
    <row r="33" spans="1:14" ht="31.5" x14ac:dyDescent="0.25">
      <c r="A33" s="55">
        <v>27</v>
      </c>
      <c r="B33" s="55" t="s">
        <v>126</v>
      </c>
      <c r="C33" s="55" t="s">
        <v>120</v>
      </c>
      <c r="D33" s="55"/>
      <c r="E33" s="18">
        <v>0.5</v>
      </c>
      <c r="F33" s="55">
        <v>0.48499999999999999</v>
      </c>
      <c r="G33" s="55">
        <v>1</v>
      </c>
      <c r="H33" s="55">
        <v>450</v>
      </c>
      <c r="I33" s="55" t="s">
        <v>18</v>
      </c>
      <c r="J33" s="110">
        <v>485000</v>
      </c>
      <c r="K33"/>
      <c r="L33"/>
      <c r="M33"/>
      <c r="N33"/>
    </row>
    <row r="34" spans="1:14" ht="31.5" x14ac:dyDescent="0.25">
      <c r="A34" s="55">
        <v>28</v>
      </c>
      <c r="B34" s="55" t="s">
        <v>127</v>
      </c>
      <c r="C34" s="55" t="s">
        <v>94</v>
      </c>
      <c r="D34" s="55"/>
      <c r="E34" s="18">
        <v>0.5</v>
      </c>
      <c r="F34" s="55">
        <v>0.48499999999999999</v>
      </c>
      <c r="G34" s="55">
        <v>1</v>
      </c>
      <c r="H34" s="55">
        <v>400</v>
      </c>
      <c r="I34" s="55" t="s">
        <v>18</v>
      </c>
      <c r="J34" s="110">
        <v>485000</v>
      </c>
      <c r="K34"/>
      <c r="L34"/>
      <c r="M34"/>
      <c r="N34"/>
    </row>
    <row r="35" spans="1:14" ht="31.5" x14ac:dyDescent="0.25">
      <c r="A35" s="55">
        <v>29</v>
      </c>
      <c r="B35" s="55" t="s">
        <v>128</v>
      </c>
      <c r="C35" s="55" t="s">
        <v>40</v>
      </c>
      <c r="D35" s="55"/>
      <c r="E35" s="18">
        <v>0.5</v>
      </c>
      <c r="F35" s="55"/>
      <c r="G35" s="55">
        <v>1</v>
      </c>
      <c r="H35" s="55">
        <v>500</v>
      </c>
      <c r="I35" s="55" t="s">
        <v>103</v>
      </c>
      <c r="J35" s="108"/>
      <c r="K35"/>
      <c r="L35"/>
      <c r="M35"/>
      <c r="N35"/>
    </row>
    <row r="36" spans="1:14" ht="31.5" x14ac:dyDescent="0.25">
      <c r="A36" s="55">
        <v>30</v>
      </c>
      <c r="B36" s="55" t="s">
        <v>129</v>
      </c>
      <c r="C36" s="55" t="s">
        <v>122</v>
      </c>
      <c r="D36" s="55"/>
      <c r="E36" s="18">
        <v>0.5</v>
      </c>
      <c r="F36" s="55">
        <v>0.48499999999999999</v>
      </c>
      <c r="G36" s="55">
        <v>1</v>
      </c>
      <c r="H36" s="55">
        <v>1500</v>
      </c>
      <c r="I36" s="55" t="s">
        <v>18</v>
      </c>
      <c r="J36" s="122">
        <v>485000</v>
      </c>
      <c r="K36"/>
      <c r="L36"/>
      <c r="M36"/>
      <c r="N36"/>
    </row>
    <row r="37" spans="1:14" ht="63" x14ac:dyDescent="0.25">
      <c r="A37" s="55">
        <v>31</v>
      </c>
      <c r="B37" s="55" t="s">
        <v>130</v>
      </c>
      <c r="C37" s="55" t="s">
        <v>173</v>
      </c>
      <c r="D37" s="55"/>
      <c r="E37" s="18">
        <v>0.5</v>
      </c>
      <c r="F37" s="55">
        <v>0.48499999999999999</v>
      </c>
      <c r="G37" s="55">
        <v>1</v>
      </c>
      <c r="H37" s="55">
        <v>450</v>
      </c>
      <c r="I37" s="55" t="s">
        <v>103</v>
      </c>
      <c r="J37" s="110">
        <v>485000</v>
      </c>
      <c r="K37"/>
      <c r="L37"/>
      <c r="M37"/>
      <c r="N37"/>
    </row>
    <row r="38" spans="1:14" ht="63" x14ac:dyDescent="0.25">
      <c r="A38" s="55">
        <v>32</v>
      </c>
      <c r="B38" s="55" t="s">
        <v>131</v>
      </c>
      <c r="C38" s="55" t="s">
        <v>174</v>
      </c>
      <c r="D38" s="55"/>
      <c r="E38" s="18">
        <v>0.5</v>
      </c>
      <c r="F38" s="55">
        <v>0.48499999999999999</v>
      </c>
      <c r="G38" s="55">
        <v>1</v>
      </c>
      <c r="H38" s="55">
        <v>650</v>
      </c>
      <c r="I38" s="55" t="s">
        <v>18</v>
      </c>
      <c r="J38" s="122">
        <v>485000</v>
      </c>
      <c r="K38"/>
      <c r="L38"/>
      <c r="M38"/>
      <c r="N38"/>
    </row>
    <row r="39" spans="1:14" ht="47.25" x14ac:dyDescent="0.25">
      <c r="A39" s="55">
        <v>33</v>
      </c>
      <c r="B39" s="55" t="s">
        <v>132</v>
      </c>
      <c r="C39" s="55" t="s">
        <v>175</v>
      </c>
      <c r="D39" s="55"/>
      <c r="E39" s="18">
        <v>0.5</v>
      </c>
      <c r="F39" s="55">
        <v>0.48499999999999999</v>
      </c>
      <c r="G39" s="55">
        <v>1</v>
      </c>
      <c r="H39" s="55">
        <v>500</v>
      </c>
      <c r="I39" s="55" t="s">
        <v>103</v>
      </c>
      <c r="J39" s="110">
        <v>485000</v>
      </c>
      <c r="K39"/>
      <c r="L39"/>
      <c r="M39"/>
      <c r="N39"/>
    </row>
    <row r="40" spans="1:14" ht="47.25" x14ac:dyDescent="0.25">
      <c r="A40" s="55">
        <v>34</v>
      </c>
      <c r="B40" s="55" t="s">
        <v>133</v>
      </c>
      <c r="C40" s="55" t="s">
        <v>176</v>
      </c>
      <c r="D40" s="55"/>
      <c r="E40" s="18">
        <v>0.5</v>
      </c>
      <c r="F40" s="55"/>
      <c r="G40" s="55">
        <v>1</v>
      </c>
      <c r="H40" s="55">
        <v>200</v>
      </c>
      <c r="I40" s="55" t="s">
        <v>335</v>
      </c>
      <c r="J40" s="108"/>
      <c r="K40"/>
      <c r="L40"/>
      <c r="M40"/>
      <c r="N40"/>
    </row>
    <row r="41" spans="1:14" ht="63" x14ac:dyDescent="0.25">
      <c r="A41" s="55">
        <v>35</v>
      </c>
      <c r="B41" s="55" t="s">
        <v>132</v>
      </c>
      <c r="C41" s="55" t="s">
        <v>177</v>
      </c>
      <c r="D41" s="55"/>
      <c r="E41" s="18">
        <v>0.5</v>
      </c>
      <c r="F41" s="55">
        <v>0.48499999999999999</v>
      </c>
      <c r="G41" s="55">
        <v>1</v>
      </c>
      <c r="H41" s="55">
        <v>450</v>
      </c>
      <c r="I41" s="55" t="s">
        <v>18</v>
      </c>
      <c r="J41" s="110">
        <v>485000</v>
      </c>
      <c r="K41"/>
      <c r="L41"/>
      <c r="M41"/>
      <c r="N41"/>
    </row>
    <row r="42" spans="1:14" ht="31.5" x14ac:dyDescent="0.25">
      <c r="A42" s="55">
        <v>36</v>
      </c>
      <c r="B42" s="55" t="s">
        <v>134</v>
      </c>
      <c r="C42" s="55" t="s">
        <v>46</v>
      </c>
      <c r="D42" s="55"/>
      <c r="E42" s="18">
        <v>0.5</v>
      </c>
      <c r="F42" s="55"/>
      <c r="G42" s="55">
        <v>1</v>
      </c>
      <c r="H42" s="55">
        <v>250</v>
      </c>
      <c r="I42" s="55" t="s">
        <v>338</v>
      </c>
      <c r="J42" s="108"/>
      <c r="K42"/>
      <c r="L42"/>
      <c r="M42"/>
      <c r="N42"/>
    </row>
    <row r="43" spans="1:14" ht="47.25" x14ac:dyDescent="0.25">
      <c r="A43" s="55">
        <v>37</v>
      </c>
      <c r="B43" s="55" t="s">
        <v>135</v>
      </c>
      <c r="C43" s="55" t="s">
        <v>178</v>
      </c>
      <c r="D43" s="55"/>
      <c r="E43" s="18">
        <v>0.5</v>
      </c>
      <c r="F43" s="55">
        <v>0.48499999999999999</v>
      </c>
      <c r="G43" s="55">
        <v>1</v>
      </c>
      <c r="H43" s="55">
        <v>800</v>
      </c>
      <c r="I43" s="55" t="s">
        <v>18</v>
      </c>
      <c r="J43" s="110">
        <v>485000</v>
      </c>
      <c r="K43"/>
      <c r="L43"/>
      <c r="M43"/>
      <c r="N43"/>
    </row>
    <row r="44" spans="1:14" ht="63" x14ac:dyDescent="0.25">
      <c r="A44" s="55">
        <v>38</v>
      </c>
      <c r="B44" s="55" t="s">
        <v>136</v>
      </c>
      <c r="C44" s="55" t="s">
        <v>179</v>
      </c>
      <c r="D44" s="55"/>
      <c r="E44" s="18">
        <v>0.5</v>
      </c>
      <c r="F44" s="55">
        <v>0.48499999999999999</v>
      </c>
      <c r="G44" s="55">
        <v>1</v>
      </c>
      <c r="H44" s="55">
        <v>300</v>
      </c>
      <c r="I44" s="55" t="s">
        <v>335</v>
      </c>
      <c r="J44" s="110">
        <v>457383.2</v>
      </c>
      <c r="K44"/>
      <c r="L44"/>
      <c r="M44"/>
      <c r="N44"/>
    </row>
    <row r="45" spans="1:14" ht="47.25" x14ac:dyDescent="0.25">
      <c r="A45" s="55">
        <v>39</v>
      </c>
      <c r="B45" s="55" t="s">
        <v>137</v>
      </c>
      <c r="C45" s="55" t="s">
        <v>124</v>
      </c>
      <c r="D45" s="55"/>
      <c r="E45" s="18">
        <v>0.5</v>
      </c>
      <c r="F45" s="55"/>
      <c r="G45" s="55"/>
      <c r="H45" s="55">
        <v>700</v>
      </c>
      <c r="I45" s="55" t="s">
        <v>335</v>
      </c>
      <c r="J45" s="108"/>
      <c r="K45"/>
      <c r="L45"/>
      <c r="M45"/>
      <c r="N45"/>
    </row>
    <row r="46" spans="1:14" ht="31.5" x14ac:dyDescent="0.25">
      <c r="A46" s="55">
        <v>40</v>
      </c>
      <c r="B46" s="55" t="s">
        <v>287</v>
      </c>
      <c r="C46" s="55" t="s">
        <v>288</v>
      </c>
      <c r="D46" s="55"/>
      <c r="E46" s="18">
        <v>0.5</v>
      </c>
      <c r="F46" s="55">
        <v>0.48499999999999999</v>
      </c>
      <c r="G46" s="55">
        <v>1</v>
      </c>
      <c r="H46" s="55">
        <v>500</v>
      </c>
      <c r="I46" s="55" t="s">
        <v>103</v>
      </c>
      <c r="J46" s="110">
        <v>485000</v>
      </c>
      <c r="K46"/>
      <c r="L46"/>
      <c r="M46"/>
      <c r="N46"/>
    </row>
    <row r="47" spans="1:14" ht="47.25" x14ac:dyDescent="0.25">
      <c r="A47" s="55">
        <v>41</v>
      </c>
      <c r="B47" s="55" t="s">
        <v>289</v>
      </c>
      <c r="C47" s="55" t="s">
        <v>66</v>
      </c>
      <c r="D47" s="55"/>
      <c r="E47" s="18">
        <v>0.5</v>
      </c>
      <c r="F47" s="55"/>
      <c r="G47" s="55">
        <v>1</v>
      </c>
      <c r="H47" s="55">
        <v>650</v>
      </c>
      <c r="I47" s="55" t="s">
        <v>335</v>
      </c>
      <c r="J47" s="108"/>
      <c r="K47"/>
      <c r="L47"/>
      <c r="M47"/>
      <c r="N47"/>
    </row>
    <row r="48" spans="1:14" ht="47.25" x14ac:dyDescent="0.25">
      <c r="A48" s="55">
        <v>42</v>
      </c>
      <c r="B48" s="55" t="s">
        <v>290</v>
      </c>
      <c r="C48" s="55" t="s">
        <v>291</v>
      </c>
      <c r="D48" s="55"/>
      <c r="E48" s="18">
        <v>0.5</v>
      </c>
      <c r="F48" s="55">
        <v>0.48499999999999999</v>
      </c>
      <c r="G48" s="55"/>
      <c r="H48" s="55">
        <v>500</v>
      </c>
      <c r="I48" s="55" t="s">
        <v>335</v>
      </c>
      <c r="J48" s="110">
        <v>485000</v>
      </c>
      <c r="K48"/>
      <c r="L48"/>
      <c r="M48"/>
      <c r="N48"/>
    </row>
    <row r="49" spans="1:14" ht="47.25" x14ac:dyDescent="0.25">
      <c r="A49" s="55">
        <v>43</v>
      </c>
      <c r="B49" s="55" t="s">
        <v>292</v>
      </c>
      <c r="C49" s="55" t="s">
        <v>94</v>
      </c>
      <c r="D49" s="55"/>
      <c r="E49" s="18">
        <v>0.5</v>
      </c>
      <c r="F49" s="55"/>
      <c r="G49" s="55"/>
      <c r="H49" s="55">
        <v>300</v>
      </c>
      <c r="I49" s="55" t="s">
        <v>335</v>
      </c>
      <c r="J49" s="108"/>
      <c r="K49"/>
      <c r="L49"/>
      <c r="M49"/>
      <c r="N49"/>
    </row>
    <row r="50" spans="1:14" ht="31.5" x14ac:dyDescent="0.25">
      <c r="A50" s="55">
        <v>44</v>
      </c>
      <c r="B50" s="55" t="s">
        <v>293</v>
      </c>
      <c r="C50" s="55" t="s">
        <v>294</v>
      </c>
      <c r="D50" s="55"/>
      <c r="E50" s="18">
        <v>0.5</v>
      </c>
      <c r="F50" s="55"/>
      <c r="G50" s="55">
        <v>1</v>
      </c>
      <c r="H50" s="55">
        <v>400</v>
      </c>
      <c r="I50" s="55" t="s">
        <v>103</v>
      </c>
      <c r="J50" s="108"/>
      <c r="K50"/>
      <c r="L50"/>
      <c r="M50"/>
      <c r="N50"/>
    </row>
    <row r="51" spans="1:14" ht="63" x14ac:dyDescent="0.25">
      <c r="A51" s="55">
        <v>45</v>
      </c>
      <c r="B51" s="55" t="s">
        <v>295</v>
      </c>
      <c r="C51" s="55" t="s">
        <v>296</v>
      </c>
      <c r="D51" s="55"/>
      <c r="E51" s="18">
        <v>0.5</v>
      </c>
      <c r="F51" s="55"/>
      <c r="G51" s="55"/>
      <c r="H51" s="55">
        <v>350</v>
      </c>
      <c r="I51" s="55" t="s">
        <v>335</v>
      </c>
      <c r="J51" s="108"/>
      <c r="K51"/>
      <c r="L51"/>
      <c r="M51"/>
      <c r="N51"/>
    </row>
    <row r="52" spans="1:14" ht="31.5" x14ac:dyDescent="0.25">
      <c r="A52" s="55">
        <v>46</v>
      </c>
      <c r="B52" s="55" t="s">
        <v>297</v>
      </c>
      <c r="C52" s="55" t="s">
        <v>212</v>
      </c>
      <c r="D52" s="55"/>
      <c r="E52" s="18">
        <v>0.5</v>
      </c>
      <c r="F52" s="55"/>
      <c r="G52" s="55">
        <v>1</v>
      </c>
      <c r="H52" s="55">
        <v>650</v>
      </c>
      <c r="I52" s="55" t="s">
        <v>103</v>
      </c>
      <c r="J52" s="123"/>
      <c r="K52"/>
      <c r="L52"/>
      <c r="M52"/>
      <c r="N52"/>
    </row>
    <row r="53" spans="1:14" ht="31.5" x14ac:dyDescent="0.25">
      <c r="A53" s="55">
        <v>47</v>
      </c>
      <c r="B53" s="55" t="s">
        <v>298</v>
      </c>
      <c r="C53" s="55" t="s">
        <v>62</v>
      </c>
      <c r="D53" s="55"/>
      <c r="E53" s="18">
        <v>0.5</v>
      </c>
      <c r="F53" s="55"/>
      <c r="G53" s="55">
        <v>1</v>
      </c>
      <c r="H53" s="55">
        <v>350</v>
      </c>
      <c r="I53" s="55" t="s">
        <v>103</v>
      </c>
      <c r="J53" s="108"/>
      <c r="K53"/>
      <c r="L53"/>
      <c r="M53"/>
      <c r="N53"/>
    </row>
    <row r="54" spans="1:14" ht="47.25" x14ac:dyDescent="0.25">
      <c r="A54" s="55">
        <v>48</v>
      </c>
      <c r="B54" s="55" t="s">
        <v>299</v>
      </c>
      <c r="C54" s="55" t="s">
        <v>178</v>
      </c>
      <c r="D54" s="55"/>
      <c r="E54" s="18">
        <v>0.5</v>
      </c>
      <c r="F54" s="55"/>
      <c r="G54" s="55">
        <v>1</v>
      </c>
      <c r="H54" s="55">
        <v>350</v>
      </c>
      <c r="I54" s="55" t="s">
        <v>103</v>
      </c>
      <c r="J54" s="108"/>
      <c r="K54"/>
      <c r="L54"/>
      <c r="M54"/>
      <c r="N54"/>
    </row>
    <row r="55" spans="1:14" ht="63" x14ac:dyDescent="0.25">
      <c r="A55" s="55">
        <v>49</v>
      </c>
      <c r="B55" s="55" t="s">
        <v>300</v>
      </c>
      <c r="C55" s="55" t="s">
        <v>301</v>
      </c>
      <c r="D55" s="55"/>
      <c r="E55" s="18">
        <v>0.5</v>
      </c>
      <c r="F55" s="55"/>
      <c r="G55" s="55">
        <v>1</v>
      </c>
      <c r="H55" s="55">
        <v>450</v>
      </c>
      <c r="I55" s="55" t="s">
        <v>335</v>
      </c>
      <c r="J55" s="108"/>
      <c r="K55"/>
      <c r="L55"/>
      <c r="M55"/>
      <c r="N55"/>
    </row>
    <row r="56" spans="1:14" ht="47.25" x14ac:dyDescent="0.25">
      <c r="A56" s="55">
        <v>50</v>
      </c>
      <c r="B56" s="55" t="s">
        <v>302</v>
      </c>
      <c r="C56" s="55" t="s">
        <v>94</v>
      </c>
      <c r="D56" s="55"/>
      <c r="E56" s="18">
        <v>0.5</v>
      </c>
      <c r="F56" s="55"/>
      <c r="G56" s="55">
        <v>1</v>
      </c>
      <c r="H56" s="55">
        <v>400</v>
      </c>
      <c r="I56" s="55" t="s">
        <v>335</v>
      </c>
      <c r="J56" s="108"/>
      <c r="K56"/>
      <c r="L56"/>
      <c r="M56"/>
      <c r="N56"/>
    </row>
    <row r="57" spans="1:14" ht="47.25" x14ac:dyDescent="0.25">
      <c r="A57" s="55">
        <v>51</v>
      </c>
      <c r="B57" s="55" t="s">
        <v>303</v>
      </c>
      <c r="C57" s="55" t="s">
        <v>94</v>
      </c>
      <c r="D57" s="55"/>
      <c r="E57" s="18">
        <v>0.5</v>
      </c>
      <c r="F57" s="55"/>
      <c r="G57" s="55"/>
      <c r="H57" s="55">
        <v>250</v>
      </c>
      <c r="I57" s="55" t="s">
        <v>335</v>
      </c>
      <c r="J57" s="108"/>
      <c r="K57"/>
      <c r="L57"/>
      <c r="M57"/>
      <c r="N57"/>
    </row>
    <row r="58" spans="1:14" ht="47.25" x14ac:dyDescent="0.25">
      <c r="A58" s="55">
        <v>52</v>
      </c>
      <c r="B58" s="55" t="s">
        <v>304</v>
      </c>
      <c r="C58" s="55" t="s">
        <v>68</v>
      </c>
      <c r="D58" s="55"/>
      <c r="E58" s="18">
        <v>0.5</v>
      </c>
      <c r="F58" s="55"/>
      <c r="G58" s="55"/>
      <c r="H58" s="55">
        <v>350</v>
      </c>
      <c r="I58" s="55" t="s">
        <v>335</v>
      </c>
      <c r="J58" s="108"/>
      <c r="K58"/>
      <c r="L58"/>
      <c r="M58"/>
      <c r="N58"/>
    </row>
    <row r="59" spans="1:14" ht="18.75" x14ac:dyDescent="0.25">
      <c r="A59" s="55">
        <v>53</v>
      </c>
      <c r="B59" s="55" t="s">
        <v>305</v>
      </c>
      <c r="C59" s="55" t="s">
        <v>306</v>
      </c>
      <c r="D59" s="55"/>
      <c r="E59" s="18">
        <v>0.5</v>
      </c>
      <c r="F59" s="55">
        <v>0.48499999999999999</v>
      </c>
      <c r="G59" s="55">
        <v>1</v>
      </c>
      <c r="H59" s="55">
        <v>450</v>
      </c>
      <c r="I59" s="55" t="s">
        <v>337</v>
      </c>
      <c r="J59" s="110">
        <v>485000</v>
      </c>
      <c r="K59"/>
      <c r="L59"/>
      <c r="M59"/>
      <c r="N59"/>
    </row>
    <row r="60" spans="1:14" ht="31.5" x14ac:dyDescent="0.25">
      <c r="A60" s="55">
        <v>54</v>
      </c>
      <c r="B60" s="55" t="s">
        <v>307</v>
      </c>
      <c r="C60" s="55" t="s">
        <v>308</v>
      </c>
      <c r="D60" s="55"/>
      <c r="E60" s="18">
        <v>0.5</v>
      </c>
      <c r="F60" s="55"/>
      <c r="G60" s="55">
        <v>1</v>
      </c>
      <c r="H60" s="55">
        <v>350</v>
      </c>
      <c r="I60" s="55" t="s">
        <v>337</v>
      </c>
      <c r="J60" s="108"/>
      <c r="K60"/>
      <c r="L60"/>
      <c r="M60"/>
      <c r="N60"/>
    </row>
    <row r="61" spans="1:14" ht="47.25" x14ac:dyDescent="0.25">
      <c r="A61" s="55">
        <v>55</v>
      </c>
      <c r="B61" s="55" t="s">
        <v>309</v>
      </c>
      <c r="C61" s="55" t="s">
        <v>91</v>
      </c>
      <c r="D61" s="55"/>
      <c r="E61" s="18">
        <v>0.5</v>
      </c>
      <c r="F61" s="55">
        <v>0.48499999999999999</v>
      </c>
      <c r="G61" s="55"/>
      <c r="H61" s="55">
        <v>450</v>
      </c>
      <c r="I61" s="55" t="s">
        <v>335</v>
      </c>
      <c r="J61" s="110">
        <v>485000</v>
      </c>
      <c r="K61"/>
      <c r="L61"/>
      <c r="M61"/>
      <c r="N61"/>
    </row>
    <row r="62" spans="1:14" ht="31.5" x14ac:dyDescent="0.25">
      <c r="A62" s="55">
        <v>56</v>
      </c>
      <c r="B62" s="55" t="s">
        <v>310</v>
      </c>
      <c r="C62" s="55" t="s">
        <v>24</v>
      </c>
      <c r="D62" s="55"/>
      <c r="E62" s="18">
        <v>0.5</v>
      </c>
      <c r="F62" s="55"/>
      <c r="G62" s="55"/>
      <c r="H62" s="55">
        <v>400</v>
      </c>
      <c r="I62" s="55" t="s">
        <v>103</v>
      </c>
      <c r="J62" s="108"/>
      <c r="K62"/>
      <c r="L62"/>
      <c r="M62"/>
      <c r="N62"/>
    </row>
    <row r="63" spans="1:14" ht="47.25" x14ac:dyDescent="0.25">
      <c r="A63" s="55">
        <v>57</v>
      </c>
      <c r="B63" s="55" t="s">
        <v>311</v>
      </c>
      <c r="C63" s="55" t="s">
        <v>312</v>
      </c>
      <c r="D63" s="55"/>
      <c r="E63" s="18">
        <v>0.5</v>
      </c>
      <c r="F63" s="55"/>
      <c r="G63" s="55">
        <v>1</v>
      </c>
      <c r="H63" s="55">
        <v>350</v>
      </c>
      <c r="I63" s="55" t="s">
        <v>335</v>
      </c>
      <c r="J63" s="108"/>
      <c r="K63"/>
      <c r="L63"/>
      <c r="M63"/>
      <c r="N63"/>
    </row>
    <row r="64" spans="1:14" ht="47.25" x14ac:dyDescent="0.25">
      <c r="A64" s="55">
        <v>58</v>
      </c>
      <c r="B64" s="55" t="s">
        <v>313</v>
      </c>
      <c r="C64" s="55" t="s">
        <v>291</v>
      </c>
      <c r="D64" s="55"/>
      <c r="E64" s="18">
        <v>0.5</v>
      </c>
      <c r="F64" s="55">
        <v>0.48499999999999999</v>
      </c>
      <c r="G64" s="55">
        <v>1</v>
      </c>
      <c r="H64" s="55">
        <v>700</v>
      </c>
      <c r="I64" s="55" t="s">
        <v>337</v>
      </c>
      <c r="J64" s="110">
        <v>485000</v>
      </c>
      <c r="K64"/>
      <c r="L64"/>
      <c r="M64"/>
      <c r="N64"/>
    </row>
    <row r="65" spans="1:14" ht="31.5" x14ac:dyDescent="0.25">
      <c r="A65" s="55">
        <v>59</v>
      </c>
      <c r="B65" s="55" t="s">
        <v>314</v>
      </c>
      <c r="C65" s="55" t="s">
        <v>315</v>
      </c>
      <c r="D65" s="55"/>
      <c r="E65" s="18">
        <v>0.5</v>
      </c>
      <c r="F65" s="55"/>
      <c r="G65" s="55">
        <v>1</v>
      </c>
      <c r="H65" s="55">
        <v>300</v>
      </c>
      <c r="I65" s="55" t="s">
        <v>103</v>
      </c>
      <c r="J65" s="108"/>
      <c r="K65"/>
      <c r="L65"/>
      <c r="M65"/>
      <c r="N65"/>
    </row>
    <row r="66" spans="1:14" ht="47.25" x14ac:dyDescent="0.25">
      <c r="A66" s="55">
        <v>60</v>
      </c>
      <c r="B66" s="55" t="s">
        <v>316</v>
      </c>
      <c r="C66" s="55" t="s">
        <v>91</v>
      </c>
      <c r="D66" s="55"/>
      <c r="E66" s="18">
        <v>0.5</v>
      </c>
      <c r="F66" s="55"/>
      <c r="G66" s="55"/>
      <c r="H66" s="55">
        <v>250</v>
      </c>
      <c r="I66" s="55" t="s">
        <v>335</v>
      </c>
      <c r="J66" s="108"/>
      <c r="K66"/>
      <c r="L66"/>
      <c r="M66"/>
      <c r="N66"/>
    </row>
    <row r="67" spans="1:14" ht="31.5" x14ac:dyDescent="0.25">
      <c r="A67" s="55">
        <v>61</v>
      </c>
      <c r="B67" s="55" t="s">
        <v>317</v>
      </c>
      <c r="C67" s="55" t="s">
        <v>245</v>
      </c>
      <c r="D67" s="55"/>
      <c r="E67" s="18">
        <v>0.5</v>
      </c>
      <c r="F67" s="55"/>
      <c r="G67" s="55">
        <v>1</v>
      </c>
      <c r="H67" s="55">
        <v>375</v>
      </c>
      <c r="I67" s="55" t="s">
        <v>103</v>
      </c>
      <c r="J67" s="108"/>
      <c r="K67"/>
      <c r="L67"/>
      <c r="M67"/>
      <c r="N67"/>
    </row>
    <row r="68" spans="1:14" ht="47.25" x14ac:dyDescent="0.25">
      <c r="A68" s="55">
        <v>62</v>
      </c>
      <c r="B68" s="55" t="s">
        <v>318</v>
      </c>
      <c r="C68" s="55" t="s">
        <v>60</v>
      </c>
      <c r="D68" s="55"/>
      <c r="E68" s="18">
        <v>0.5</v>
      </c>
      <c r="F68" s="55"/>
      <c r="G68" s="55">
        <v>1</v>
      </c>
      <c r="H68" s="55">
        <v>425</v>
      </c>
      <c r="I68" s="55" t="s">
        <v>103</v>
      </c>
      <c r="J68" s="108"/>
      <c r="K68"/>
      <c r="L68"/>
      <c r="M68"/>
      <c r="N68"/>
    </row>
    <row r="69" spans="1:14" ht="31.5" x14ac:dyDescent="0.25">
      <c r="A69" s="55">
        <v>63</v>
      </c>
      <c r="B69" s="55" t="s">
        <v>319</v>
      </c>
      <c r="C69" s="55" t="s">
        <v>226</v>
      </c>
      <c r="D69" s="55"/>
      <c r="E69" s="18">
        <v>0.5</v>
      </c>
      <c r="F69" s="55"/>
      <c r="G69" s="55">
        <v>1</v>
      </c>
      <c r="H69" s="55">
        <v>350</v>
      </c>
      <c r="I69" s="55" t="s">
        <v>103</v>
      </c>
      <c r="J69" s="108"/>
      <c r="K69"/>
      <c r="L69"/>
      <c r="M69"/>
      <c r="N69"/>
    </row>
    <row r="70" spans="1:14" ht="31.5" x14ac:dyDescent="0.25">
      <c r="A70" s="55">
        <v>64</v>
      </c>
      <c r="B70" s="55" t="s">
        <v>320</v>
      </c>
      <c r="C70" s="55" t="s">
        <v>73</v>
      </c>
      <c r="D70" s="55"/>
      <c r="E70" s="18">
        <v>0.5</v>
      </c>
      <c r="F70" s="55">
        <v>0.48499999999999999</v>
      </c>
      <c r="G70" s="55">
        <v>1</v>
      </c>
      <c r="H70" s="55">
        <v>250</v>
      </c>
      <c r="I70" s="55" t="s">
        <v>103</v>
      </c>
      <c r="J70" s="110">
        <v>485000</v>
      </c>
      <c r="K70"/>
      <c r="L70"/>
      <c r="M70"/>
      <c r="N70"/>
    </row>
    <row r="71" spans="1:14" ht="31.5" x14ac:dyDescent="0.25">
      <c r="A71" s="55">
        <v>65</v>
      </c>
      <c r="B71" s="55" t="s">
        <v>321</v>
      </c>
      <c r="C71" s="55" t="s">
        <v>226</v>
      </c>
      <c r="D71" s="55"/>
      <c r="E71" s="18">
        <v>0.5</v>
      </c>
      <c r="F71" s="55"/>
      <c r="G71" s="55">
        <v>1</v>
      </c>
      <c r="H71" s="55">
        <v>300</v>
      </c>
      <c r="I71" s="55" t="s">
        <v>103</v>
      </c>
      <c r="J71" s="108"/>
      <c r="K71"/>
      <c r="L71"/>
      <c r="M71"/>
      <c r="N71"/>
    </row>
    <row r="72" spans="1:14" ht="47.25" x14ac:dyDescent="0.25">
      <c r="A72" s="55">
        <v>66</v>
      </c>
      <c r="B72" s="55" t="s">
        <v>322</v>
      </c>
      <c r="C72" s="55" t="s">
        <v>323</v>
      </c>
      <c r="D72" s="55"/>
      <c r="E72" s="18">
        <v>0.5</v>
      </c>
      <c r="F72" s="55"/>
      <c r="G72" s="55"/>
      <c r="H72" s="55">
        <v>275</v>
      </c>
      <c r="I72" s="55" t="s">
        <v>103</v>
      </c>
      <c r="J72" s="108"/>
      <c r="K72"/>
      <c r="L72"/>
      <c r="M72"/>
      <c r="N72"/>
    </row>
    <row r="73" spans="1:14" ht="31.5" x14ac:dyDescent="0.25">
      <c r="A73" s="55">
        <v>67</v>
      </c>
      <c r="B73" s="55" t="s">
        <v>324</v>
      </c>
      <c r="C73" s="55" t="s">
        <v>120</v>
      </c>
      <c r="D73" s="55"/>
      <c r="E73" s="18">
        <v>0.5</v>
      </c>
      <c r="F73" s="55">
        <v>0.48499999999999999</v>
      </c>
      <c r="G73" s="55">
        <v>1</v>
      </c>
      <c r="H73" s="55">
        <v>250</v>
      </c>
      <c r="I73" s="55" t="s">
        <v>103</v>
      </c>
      <c r="J73" s="110">
        <v>485000</v>
      </c>
      <c r="K73"/>
      <c r="L73"/>
      <c r="M73"/>
      <c r="N73"/>
    </row>
    <row r="74" spans="1:14" ht="31.5" x14ac:dyDescent="0.25">
      <c r="A74" s="55">
        <v>68</v>
      </c>
      <c r="B74" s="55" t="s">
        <v>339</v>
      </c>
      <c r="C74" s="55" t="s">
        <v>62</v>
      </c>
      <c r="D74" s="55"/>
      <c r="E74" s="18">
        <v>0.5</v>
      </c>
      <c r="F74" s="55"/>
      <c r="G74" s="55">
        <v>1</v>
      </c>
      <c r="H74" s="55">
        <v>300</v>
      </c>
      <c r="I74" s="55" t="s">
        <v>103</v>
      </c>
      <c r="J74" s="108"/>
      <c r="K74"/>
      <c r="L74"/>
      <c r="M74"/>
      <c r="N74"/>
    </row>
    <row r="75" spans="1:14" ht="31.5" x14ac:dyDescent="0.25">
      <c r="A75" s="55">
        <v>69</v>
      </c>
      <c r="B75" s="55" t="s">
        <v>325</v>
      </c>
      <c r="C75" s="55" t="s">
        <v>315</v>
      </c>
      <c r="D75" s="55"/>
      <c r="E75" s="18">
        <v>0.3</v>
      </c>
      <c r="F75" s="55"/>
      <c r="G75" s="55">
        <f>SUM(G6:G74)</f>
        <v>58</v>
      </c>
      <c r="H75" s="55">
        <v>150</v>
      </c>
      <c r="I75" s="55" t="s">
        <v>103</v>
      </c>
      <c r="J75" s="108"/>
      <c r="K75"/>
      <c r="L75"/>
      <c r="M75"/>
      <c r="N75"/>
    </row>
    <row r="76" spans="1:14" x14ac:dyDescent="0.25">
      <c r="A76" s="55"/>
      <c r="B76" s="55"/>
      <c r="C76" s="55"/>
      <c r="D76" s="55"/>
      <c r="E76" s="18">
        <f>SUM(E6:E75)</f>
        <v>35.299999999999997</v>
      </c>
      <c r="F76" s="55">
        <f>SUM(F10:F75)</f>
        <v>15.046899999999994</v>
      </c>
      <c r="G76" s="55"/>
      <c r="H76" s="55"/>
      <c r="I76" s="55"/>
      <c r="J76" s="4">
        <f>SUM(J10:J75)</f>
        <v>15020109.67</v>
      </c>
      <c r="K76"/>
      <c r="L76"/>
      <c r="M76"/>
      <c r="N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activeCell="G13" sqref="G13"/>
    </sheetView>
  </sheetViews>
  <sheetFormatPr defaultRowHeight="15.75" x14ac:dyDescent="0.25"/>
  <cols>
    <col min="1" max="1" width="5.42578125" style="38" customWidth="1"/>
    <col min="2" max="2" width="47.28515625" style="38" customWidth="1"/>
    <col min="3" max="3" width="8.85546875" style="38"/>
    <col min="4" max="4" width="4.7109375" style="38" customWidth="1"/>
    <col min="5" max="5" width="9.140625" style="38" customWidth="1"/>
    <col min="6" max="6" width="18.7109375" style="38" customWidth="1"/>
    <col min="7" max="7" width="9" style="38" bestFit="1" customWidth="1"/>
    <col min="8" max="8" width="11.7109375" style="38" customWidth="1"/>
    <col min="9" max="9" width="9" style="38" bestFit="1" customWidth="1"/>
    <col min="10" max="10" width="13.5703125" style="38" customWidth="1"/>
    <col min="11" max="14" width="8.85546875" style="38"/>
  </cols>
  <sheetData>
    <row r="1" spans="1:14" x14ac:dyDescent="0.25">
      <c r="A1" s="54"/>
      <c r="B1" s="54"/>
      <c r="C1" s="54"/>
      <c r="D1" s="54"/>
      <c r="E1" s="54"/>
      <c r="F1" s="54"/>
      <c r="G1" s="54"/>
      <c r="H1" s="54"/>
      <c r="I1" s="54"/>
      <c r="J1"/>
      <c r="K1"/>
      <c r="L1"/>
      <c r="M1"/>
      <c r="N1"/>
    </row>
    <row r="2" spans="1:14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/>
      <c r="K2"/>
      <c r="L2"/>
      <c r="M2"/>
      <c r="N2"/>
    </row>
    <row r="3" spans="1:14" x14ac:dyDescent="0.25">
      <c r="A3" s="54"/>
      <c r="B3" s="54"/>
      <c r="C3" s="54"/>
      <c r="D3" s="54"/>
      <c r="E3" s="54"/>
      <c r="F3" s="54" t="s">
        <v>192</v>
      </c>
      <c r="G3" s="54"/>
      <c r="H3" s="54"/>
      <c r="I3" s="54"/>
      <c r="J3"/>
      <c r="K3"/>
      <c r="L3"/>
      <c r="M3"/>
      <c r="N3"/>
    </row>
    <row r="4" spans="1:14" x14ac:dyDescent="0.25">
      <c r="A4" s="54"/>
      <c r="B4" s="54"/>
      <c r="C4" s="54"/>
      <c r="D4" s="54" t="s">
        <v>195</v>
      </c>
      <c r="E4" s="54"/>
      <c r="F4" s="54" t="s">
        <v>193</v>
      </c>
      <c r="G4" s="54" t="s">
        <v>194</v>
      </c>
      <c r="H4" s="54"/>
      <c r="I4" s="54"/>
      <c r="J4"/>
      <c r="K4"/>
      <c r="L4"/>
      <c r="M4"/>
      <c r="N4"/>
    </row>
    <row r="5" spans="1:14" x14ac:dyDescent="0.25">
      <c r="A5" s="55"/>
      <c r="B5" s="55"/>
      <c r="C5" s="55"/>
      <c r="D5" s="55"/>
      <c r="E5" s="18"/>
      <c r="F5" s="55"/>
      <c r="G5" s="55"/>
      <c r="H5" s="55"/>
      <c r="I5" s="55"/>
      <c r="J5"/>
      <c r="K5"/>
      <c r="L5"/>
      <c r="M5"/>
      <c r="N5"/>
    </row>
    <row r="6" spans="1:14" ht="31.5" x14ac:dyDescent="0.25">
      <c r="A6" s="55">
        <v>1</v>
      </c>
      <c r="B6" s="55" t="s">
        <v>87</v>
      </c>
      <c r="C6" s="55" t="s">
        <v>44</v>
      </c>
      <c r="D6" s="55"/>
      <c r="E6" s="52">
        <v>1.89E-2</v>
      </c>
      <c r="F6" s="55">
        <v>1.89E-2</v>
      </c>
      <c r="G6" s="55">
        <v>1</v>
      </c>
      <c r="H6" s="55">
        <v>1</v>
      </c>
      <c r="I6" s="55"/>
      <c r="J6" s="108">
        <v>18915.16</v>
      </c>
      <c r="K6"/>
      <c r="L6"/>
      <c r="M6"/>
      <c r="N6"/>
    </row>
    <row r="7" spans="1:14" ht="47.25" x14ac:dyDescent="0.25">
      <c r="A7" s="55">
        <v>2</v>
      </c>
      <c r="B7" s="55" t="s">
        <v>88</v>
      </c>
      <c r="C7" s="55" t="s">
        <v>89</v>
      </c>
      <c r="D7" s="55"/>
      <c r="E7" s="64">
        <v>2.2169000000000001E-2</v>
      </c>
      <c r="F7" s="55">
        <v>1.89E-2</v>
      </c>
      <c r="G7" s="55">
        <v>1</v>
      </c>
      <c r="H7" s="55">
        <v>1</v>
      </c>
      <c r="I7" s="55"/>
      <c r="J7" s="108">
        <v>18915.16</v>
      </c>
      <c r="K7"/>
      <c r="L7"/>
      <c r="M7"/>
      <c r="N7"/>
    </row>
    <row r="8" spans="1:14" ht="31.5" x14ac:dyDescent="0.25">
      <c r="A8" s="55">
        <v>3</v>
      </c>
      <c r="B8" s="55" t="s">
        <v>90</v>
      </c>
      <c r="C8" s="55" t="s">
        <v>30</v>
      </c>
      <c r="D8" s="55"/>
      <c r="E8" s="18">
        <v>0.03</v>
      </c>
      <c r="F8" s="55">
        <v>1.89E-2</v>
      </c>
      <c r="G8" s="55">
        <v>1</v>
      </c>
      <c r="H8" s="55">
        <v>1</v>
      </c>
      <c r="I8" s="55"/>
      <c r="J8" s="108">
        <v>18915.16</v>
      </c>
      <c r="K8"/>
      <c r="L8"/>
      <c r="M8"/>
      <c r="N8"/>
    </row>
    <row r="9" spans="1:14" ht="47.25" x14ac:dyDescent="0.25">
      <c r="A9" s="55">
        <v>4</v>
      </c>
      <c r="B9" s="55" t="s">
        <v>326</v>
      </c>
      <c r="C9" s="55" t="s">
        <v>26</v>
      </c>
      <c r="D9" s="55"/>
      <c r="E9" s="18">
        <v>0.03</v>
      </c>
      <c r="F9" s="55">
        <v>1.89E-2</v>
      </c>
      <c r="G9" s="55">
        <v>1</v>
      </c>
      <c r="H9" s="55">
        <v>1</v>
      </c>
      <c r="I9" s="55"/>
      <c r="J9" s="108">
        <v>18915.16</v>
      </c>
      <c r="K9"/>
      <c r="L9"/>
      <c r="M9"/>
      <c r="N9"/>
    </row>
    <row r="10" spans="1:14" ht="63" x14ac:dyDescent="0.25">
      <c r="A10" s="55">
        <v>5</v>
      </c>
      <c r="B10" s="55" t="s">
        <v>92</v>
      </c>
      <c r="C10" s="55" t="s">
        <v>42</v>
      </c>
      <c r="D10" s="55"/>
      <c r="E10" s="18">
        <v>0.03</v>
      </c>
      <c r="F10" s="55">
        <v>1.89E-2</v>
      </c>
      <c r="G10" s="55">
        <v>1</v>
      </c>
      <c r="H10" s="55">
        <v>1</v>
      </c>
      <c r="I10" s="55"/>
      <c r="J10" s="108">
        <v>18915.16</v>
      </c>
      <c r="K10"/>
      <c r="L10"/>
      <c r="M10"/>
      <c r="N10"/>
    </row>
    <row r="11" spans="1:14" ht="31.5" x14ac:dyDescent="0.25">
      <c r="A11" s="55">
        <v>6</v>
      </c>
      <c r="B11" s="55" t="s">
        <v>93</v>
      </c>
      <c r="C11" s="55" t="s">
        <v>94</v>
      </c>
      <c r="D11" s="55"/>
      <c r="E11" s="18">
        <v>0.03</v>
      </c>
      <c r="F11" s="55">
        <v>1.89E-2</v>
      </c>
      <c r="G11" s="55">
        <v>1</v>
      </c>
      <c r="H11" s="55">
        <v>1</v>
      </c>
      <c r="I11" s="55"/>
      <c r="J11" s="108">
        <v>18915.16</v>
      </c>
      <c r="K11"/>
      <c r="L11"/>
      <c r="M11"/>
      <c r="N11"/>
    </row>
    <row r="12" spans="1:14" ht="47.25" x14ac:dyDescent="0.25">
      <c r="A12" s="55">
        <v>7</v>
      </c>
      <c r="B12" s="55" t="s">
        <v>95</v>
      </c>
      <c r="C12" s="55" t="s">
        <v>96</v>
      </c>
      <c r="D12" s="55"/>
      <c r="E12" s="18">
        <v>0.03</v>
      </c>
      <c r="F12" s="55">
        <v>1.89E-2</v>
      </c>
      <c r="G12" s="55">
        <v>1</v>
      </c>
      <c r="H12" s="55">
        <v>1</v>
      </c>
      <c r="I12" s="55"/>
      <c r="J12" s="108">
        <v>18915.16</v>
      </c>
      <c r="K12"/>
      <c r="L12"/>
      <c r="M12"/>
      <c r="N12"/>
    </row>
    <row r="13" spans="1:14" ht="47.25" x14ac:dyDescent="0.25">
      <c r="A13" s="55">
        <v>8</v>
      </c>
      <c r="B13" s="55" t="s">
        <v>105</v>
      </c>
      <c r="C13" s="55" t="s">
        <v>102</v>
      </c>
      <c r="D13" s="55"/>
      <c r="E13" s="18">
        <v>0.03</v>
      </c>
      <c r="F13" s="55">
        <v>1.89E-2</v>
      </c>
      <c r="G13" s="55">
        <v>1</v>
      </c>
      <c r="H13" s="55">
        <v>1</v>
      </c>
      <c r="I13" s="55"/>
      <c r="J13" s="108">
        <v>18915.16</v>
      </c>
      <c r="K13"/>
      <c r="L13"/>
      <c r="M13"/>
      <c r="N13"/>
    </row>
    <row r="14" spans="1:14" ht="31.5" x14ac:dyDescent="0.25">
      <c r="A14" s="55">
        <v>9</v>
      </c>
      <c r="B14" s="55" t="s">
        <v>138</v>
      </c>
      <c r="C14" s="55" t="s">
        <v>32</v>
      </c>
      <c r="D14" s="55"/>
      <c r="E14" s="18">
        <v>0.03</v>
      </c>
      <c r="F14" s="55">
        <v>1.89E-2</v>
      </c>
      <c r="G14" s="55">
        <v>1</v>
      </c>
      <c r="H14" s="55">
        <v>1</v>
      </c>
      <c r="I14" s="55"/>
      <c r="J14" s="108">
        <v>18915.16</v>
      </c>
      <c r="K14"/>
      <c r="L14"/>
      <c r="M14"/>
      <c r="N14"/>
    </row>
    <row r="15" spans="1:14" ht="31.5" x14ac:dyDescent="0.25">
      <c r="A15" s="55">
        <v>10</v>
      </c>
      <c r="B15" s="55" t="s">
        <v>139</v>
      </c>
      <c r="C15" s="55" t="s">
        <v>32</v>
      </c>
      <c r="D15" s="55"/>
      <c r="E15" s="18">
        <v>0.03</v>
      </c>
      <c r="F15" s="55">
        <v>1.89E-2</v>
      </c>
      <c r="G15" s="55">
        <v>1</v>
      </c>
      <c r="H15" s="55">
        <v>1</v>
      </c>
      <c r="I15" s="55"/>
      <c r="J15" s="108">
        <v>18915.16</v>
      </c>
      <c r="K15"/>
      <c r="L15"/>
      <c r="M15"/>
      <c r="N15"/>
    </row>
    <row r="16" spans="1:14" ht="31.5" x14ac:dyDescent="0.25">
      <c r="A16" s="55">
        <v>11</v>
      </c>
      <c r="B16" s="55" t="s">
        <v>140</v>
      </c>
      <c r="C16" s="55" t="s">
        <v>40</v>
      </c>
      <c r="D16" s="55"/>
      <c r="E16" s="18">
        <v>0.03</v>
      </c>
      <c r="F16" s="55">
        <v>1.89E-2</v>
      </c>
      <c r="G16" s="55">
        <v>1</v>
      </c>
      <c r="H16" s="55">
        <v>1</v>
      </c>
      <c r="I16" s="55"/>
      <c r="J16" s="108">
        <v>18915.16</v>
      </c>
      <c r="K16"/>
      <c r="L16"/>
      <c r="M16"/>
      <c r="N16"/>
    </row>
    <row r="17" spans="1:14" ht="31.5" x14ac:dyDescent="0.25">
      <c r="A17" s="55">
        <v>12</v>
      </c>
      <c r="B17" s="55" t="s">
        <v>141</v>
      </c>
      <c r="C17" s="55" t="s">
        <v>180</v>
      </c>
      <c r="D17" s="55"/>
      <c r="E17" s="18">
        <v>0.03</v>
      </c>
      <c r="F17" s="55">
        <v>1.89E-2</v>
      </c>
      <c r="G17" s="55">
        <v>1</v>
      </c>
      <c r="H17" s="55">
        <v>1</v>
      </c>
      <c r="I17" s="55"/>
      <c r="J17" s="108">
        <v>18915.16</v>
      </c>
      <c r="K17"/>
      <c r="L17"/>
      <c r="M17"/>
      <c r="N17"/>
    </row>
    <row r="18" spans="1:14" ht="31.5" x14ac:dyDescent="0.25">
      <c r="A18" s="55">
        <v>13</v>
      </c>
      <c r="B18" s="55" t="s">
        <v>142</v>
      </c>
      <c r="C18" s="55" t="s">
        <v>46</v>
      </c>
      <c r="D18" s="55"/>
      <c r="E18" s="18">
        <v>0.03</v>
      </c>
      <c r="F18" s="55">
        <v>1.89E-2</v>
      </c>
      <c r="G18" s="55">
        <v>1</v>
      </c>
      <c r="H18" s="55">
        <v>1</v>
      </c>
      <c r="I18" s="55"/>
      <c r="J18" s="108">
        <v>18915.16</v>
      </c>
      <c r="K18"/>
      <c r="L18"/>
      <c r="M18"/>
      <c r="N18"/>
    </row>
    <row r="19" spans="1:14" ht="31.5" x14ac:dyDescent="0.25">
      <c r="A19" s="55">
        <v>14</v>
      </c>
      <c r="B19" s="55" t="s">
        <v>143</v>
      </c>
      <c r="C19" s="55" t="s">
        <v>46</v>
      </c>
      <c r="D19" s="55"/>
      <c r="E19" s="18">
        <v>0.03</v>
      </c>
      <c r="F19" s="55">
        <v>1.89E-2</v>
      </c>
      <c r="G19" s="55">
        <v>1</v>
      </c>
      <c r="H19" s="55">
        <v>1</v>
      </c>
      <c r="I19" s="55"/>
      <c r="J19" s="108">
        <v>18915.16</v>
      </c>
      <c r="K19"/>
      <c r="L19"/>
      <c r="M19"/>
      <c r="N19"/>
    </row>
    <row r="20" spans="1:14" ht="31.5" x14ac:dyDescent="0.25">
      <c r="A20" s="55">
        <v>15</v>
      </c>
      <c r="B20" s="55" t="s">
        <v>144</v>
      </c>
      <c r="C20" s="55" t="s">
        <v>46</v>
      </c>
      <c r="D20" s="55"/>
      <c r="E20" s="18">
        <v>0.03</v>
      </c>
      <c r="F20" s="55">
        <v>1.89E-2</v>
      </c>
      <c r="G20" s="55">
        <v>1</v>
      </c>
      <c r="H20" s="55">
        <v>1</v>
      </c>
      <c r="I20" s="55"/>
      <c r="J20" s="108">
        <v>18915.16</v>
      </c>
      <c r="K20"/>
      <c r="L20"/>
      <c r="M20"/>
      <c r="N20"/>
    </row>
    <row r="21" spans="1:14" ht="47.25" x14ac:dyDescent="0.25">
      <c r="A21" s="55">
        <v>16</v>
      </c>
      <c r="B21" s="55" t="s">
        <v>327</v>
      </c>
      <c r="C21" s="55" t="s">
        <v>26</v>
      </c>
      <c r="D21" s="55"/>
      <c r="E21" s="65">
        <v>0.03</v>
      </c>
      <c r="F21" s="55">
        <v>1.89E-2</v>
      </c>
      <c r="G21" s="55">
        <v>1</v>
      </c>
      <c r="H21" s="55">
        <v>1</v>
      </c>
      <c r="I21" s="55"/>
      <c r="J21" s="108">
        <v>18915.16</v>
      </c>
      <c r="K21"/>
      <c r="L21"/>
      <c r="M21"/>
      <c r="N21"/>
    </row>
    <row r="22" spans="1:14" ht="31.5" x14ac:dyDescent="0.25">
      <c r="A22" s="55">
        <v>17</v>
      </c>
      <c r="B22" s="55" t="s">
        <v>145</v>
      </c>
      <c r="C22" s="55" t="s">
        <v>46</v>
      </c>
      <c r="D22" s="55"/>
      <c r="E22" s="18">
        <v>0.03</v>
      </c>
      <c r="F22" s="55">
        <v>1.89E-2</v>
      </c>
      <c r="G22" s="55">
        <v>1</v>
      </c>
      <c r="H22" s="55">
        <v>1</v>
      </c>
      <c r="I22" s="55"/>
      <c r="J22" s="108">
        <v>18915.16</v>
      </c>
      <c r="K22"/>
      <c r="L22"/>
      <c r="M22"/>
      <c r="N22"/>
    </row>
    <row r="23" spans="1:14" ht="31.5" x14ac:dyDescent="0.25">
      <c r="A23" s="55">
        <v>18</v>
      </c>
      <c r="B23" s="55" t="s">
        <v>146</v>
      </c>
      <c r="C23" s="55" t="s">
        <v>46</v>
      </c>
      <c r="D23" s="55"/>
      <c r="E23" s="18">
        <v>0.03</v>
      </c>
      <c r="F23" s="55">
        <v>1.9800000000000002E-2</v>
      </c>
      <c r="G23" s="55">
        <v>1</v>
      </c>
      <c r="H23" s="55">
        <v>1</v>
      </c>
      <c r="I23" s="55"/>
      <c r="J23" s="108">
        <v>19765.16</v>
      </c>
      <c r="K23"/>
      <c r="L23"/>
      <c r="M23"/>
      <c r="N23"/>
    </row>
    <row r="24" spans="1:14" ht="31.5" x14ac:dyDescent="0.25">
      <c r="A24" s="55">
        <v>19</v>
      </c>
      <c r="B24" s="55" t="s">
        <v>147</v>
      </c>
      <c r="C24" s="55" t="s">
        <v>46</v>
      </c>
      <c r="D24" s="55"/>
      <c r="E24" s="18">
        <v>0.03</v>
      </c>
      <c r="F24" s="55">
        <v>1.89E-2</v>
      </c>
      <c r="G24" s="55">
        <v>1</v>
      </c>
      <c r="H24" s="55">
        <v>1</v>
      </c>
      <c r="I24" s="55"/>
      <c r="J24" s="108">
        <v>18915.16</v>
      </c>
      <c r="K24"/>
      <c r="L24"/>
      <c r="M24"/>
      <c r="N24"/>
    </row>
    <row r="25" spans="1:14" ht="47.25" x14ac:dyDescent="0.25">
      <c r="A25" s="55">
        <v>20</v>
      </c>
      <c r="B25" s="55" t="s">
        <v>328</v>
      </c>
      <c r="C25" s="55" t="s">
        <v>26</v>
      </c>
      <c r="D25" s="55"/>
      <c r="E25" s="65">
        <v>0.03</v>
      </c>
      <c r="F25" s="55">
        <v>1.89E-2</v>
      </c>
      <c r="G25" s="55">
        <v>1</v>
      </c>
      <c r="H25" s="55">
        <v>1</v>
      </c>
      <c r="I25" s="55"/>
      <c r="J25" s="108">
        <v>18915.16</v>
      </c>
      <c r="K25"/>
      <c r="L25"/>
      <c r="M25"/>
      <c r="N25"/>
    </row>
    <row r="26" spans="1:14" ht="18.75" x14ac:dyDescent="0.25">
      <c r="A26" s="55">
        <v>21</v>
      </c>
      <c r="B26" s="55" t="s">
        <v>148</v>
      </c>
      <c r="C26" s="55" t="s">
        <v>46</v>
      </c>
      <c r="D26" s="55"/>
      <c r="E26" s="18">
        <v>0.03</v>
      </c>
      <c r="F26" s="55">
        <v>1.89E-2</v>
      </c>
      <c r="G26" s="55">
        <v>1</v>
      </c>
      <c r="H26" s="55">
        <v>1</v>
      </c>
      <c r="I26" s="55"/>
      <c r="J26" s="108">
        <v>18915.16</v>
      </c>
      <c r="K26"/>
      <c r="L26"/>
      <c r="M26"/>
      <c r="N26"/>
    </row>
    <row r="27" spans="1:14" ht="63" x14ac:dyDescent="0.25">
      <c r="A27" s="55">
        <v>22</v>
      </c>
      <c r="B27" s="55" t="s">
        <v>149</v>
      </c>
      <c r="C27" s="55" t="s">
        <v>42</v>
      </c>
      <c r="D27" s="55"/>
      <c r="E27" s="18">
        <v>0.03</v>
      </c>
      <c r="F27" s="55"/>
      <c r="G27" s="55"/>
      <c r="H27" s="55">
        <v>1</v>
      </c>
      <c r="I27" s="55"/>
      <c r="J27" s="108"/>
      <c r="K27"/>
      <c r="L27"/>
      <c r="M27"/>
      <c r="N27"/>
    </row>
    <row r="28" spans="1:14" ht="31.5" x14ac:dyDescent="0.25">
      <c r="A28" s="55">
        <v>23</v>
      </c>
      <c r="B28" s="55" t="s">
        <v>150</v>
      </c>
      <c r="C28" s="55" t="s">
        <v>91</v>
      </c>
      <c r="D28" s="55"/>
      <c r="E28" s="18">
        <v>0.03</v>
      </c>
      <c r="F28" s="55">
        <v>1.89E-2</v>
      </c>
      <c r="G28" s="55">
        <v>1</v>
      </c>
      <c r="H28" s="55">
        <v>1</v>
      </c>
      <c r="I28" s="55"/>
      <c r="J28" s="108">
        <v>18915.16</v>
      </c>
      <c r="K28"/>
      <c r="L28"/>
      <c r="M28"/>
      <c r="N28"/>
    </row>
    <row r="29" spans="1:14" ht="31.5" x14ac:dyDescent="0.25">
      <c r="A29" s="55">
        <v>24</v>
      </c>
      <c r="B29" s="55" t="s">
        <v>151</v>
      </c>
      <c r="C29" s="55" t="s">
        <v>94</v>
      </c>
      <c r="D29" s="55"/>
      <c r="E29" s="18">
        <v>0.03</v>
      </c>
      <c r="F29" s="106">
        <v>1.8915000000000001E-2</v>
      </c>
      <c r="G29" s="55">
        <v>1</v>
      </c>
      <c r="H29" s="55">
        <v>1</v>
      </c>
      <c r="I29" s="55"/>
      <c r="J29" s="108">
        <v>18915.16</v>
      </c>
      <c r="K29"/>
      <c r="L29"/>
      <c r="M29"/>
      <c r="N29"/>
    </row>
    <row r="30" spans="1:14" ht="31.5" x14ac:dyDescent="0.25">
      <c r="A30" s="55">
        <v>25</v>
      </c>
      <c r="B30" s="55" t="s">
        <v>152</v>
      </c>
      <c r="C30" s="55" t="s">
        <v>94</v>
      </c>
      <c r="D30" s="55"/>
      <c r="E30" s="18">
        <v>0.03</v>
      </c>
      <c r="F30" s="55">
        <v>1.89E-2</v>
      </c>
      <c r="G30" s="55">
        <v>1</v>
      </c>
      <c r="H30" s="55">
        <v>1</v>
      </c>
      <c r="I30" s="55"/>
      <c r="J30" s="108">
        <v>18915.16</v>
      </c>
      <c r="K30"/>
      <c r="L30"/>
      <c r="M30"/>
      <c r="N30"/>
    </row>
    <row r="31" spans="1:14" ht="31.5" x14ac:dyDescent="0.25">
      <c r="A31" s="55">
        <v>26</v>
      </c>
      <c r="B31" s="55" t="s">
        <v>153</v>
      </c>
      <c r="C31" s="55" t="s">
        <v>94</v>
      </c>
      <c r="D31" s="55"/>
      <c r="E31" s="18">
        <v>0.03</v>
      </c>
      <c r="F31" s="55">
        <v>1.9800000000000002E-2</v>
      </c>
      <c r="G31" s="55">
        <v>1</v>
      </c>
      <c r="H31" s="55">
        <v>1</v>
      </c>
      <c r="I31" s="55"/>
      <c r="J31" s="108">
        <v>19765.16</v>
      </c>
      <c r="K31"/>
      <c r="L31"/>
      <c r="M31"/>
      <c r="N31"/>
    </row>
    <row r="32" spans="1:14" ht="31.5" x14ac:dyDescent="0.25">
      <c r="A32" s="55">
        <v>27</v>
      </c>
      <c r="B32" s="55" t="s">
        <v>154</v>
      </c>
      <c r="C32" s="55" t="s">
        <v>94</v>
      </c>
      <c r="D32" s="55"/>
      <c r="E32" s="18">
        <v>0.03</v>
      </c>
      <c r="F32" s="55">
        <v>1.89E-2</v>
      </c>
      <c r="G32" s="55">
        <v>1</v>
      </c>
      <c r="H32" s="55">
        <v>1</v>
      </c>
      <c r="I32" s="55"/>
      <c r="J32" s="108">
        <v>18915.16</v>
      </c>
      <c r="K32"/>
      <c r="L32"/>
      <c r="M32"/>
      <c r="N32"/>
    </row>
    <row r="33" spans="1:14" ht="31.5" x14ac:dyDescent="0.25">
      <c r="A33" s="55">
        <v>28</v>
      </c>
      <c r="B33" s="55" t="s">
        <v>155</v>
      </c>
      <c r="C33" s="55" t="s">
        <v>94</v>
      </c>
      <c r="D33" s="55"/>
      <c r="E33" s="18">
        <v>0.03</v>
      </c>
      <c r="F33" s="55">
        <v>1.9800000000000002E-2</v>
      </c>
      <c r="G33" s="55">
        <v>1</v>
      </c>
      <c r="H33" s="55">
        <v>1</v>
      </c>
      <c r="I33" s="55"/>
      <c r="J33" s="108">
        <v>19765.16</v>
      </c>
      <c r="K33"/>
      <c r="L33"/>
      <c r="M33"/>
      <c r="N33"/>
    </row>
    <row r="34" spans="1:14" ht="31.5" x14ac:dyDescent="0.25">
      <c r="A34" s="55">
        <v>29</v>
      </c>
      <c r="B34" s="55" t="s">
        <v>156</v>
      </c>
      <c r="C34" s="55" t="s">
        <v>94</v>
      </c>
      <c r="D34" s="55"/>
      <c r="E34" s="18">
        <v>0.03</v>
      </c>
      <c r="F34" s="55">
        <v>1.9800000000000002E-2</v>
      </c>
      <c r="G34" s="55">
        <v>1</v>
      </c>
      <c r="H34" s="55">
        <v>1</v>
      </c>
      <c r="I34" s="55"/>
      <c r="J34" s="108">
        <v>19765.16</v>
      </c>
      <c r="K34"/>
      <c r="L34"/>
      <c r="M34"/>
      <c r="N34"/>
    </row>
    <row r="35" spans="1:14" ht="31.5" x14ac:dyDescent="0.25">
      <c r="A35" s="55">
        <v>30</v>
      </c>
      <c r="B35" s="55" t="s">
        <v>157</v>
      </c>
      <c r="C35" s="55" t="s">
        <v>94</v>
      </c>
      <c r="D35" s="55"/>
      <c r="E35" s="18">
        <v>0.03</v>
      </c>
      <c r="F35" s="55">
        <v>1.89E-2</v>
      </c>
      <c r="G35" s="55">
        <v>1</v>
      </c>
      <c r="H35" s="55">
        <v>1</v>
      </c>
      <c r="I35" s="55"/>
      <c r="J35" s="108">
        <v>18915.16</v>
      </c>
      <c r="K35"/>
      <c r="L35"/>
      <c r="M35"/>
      <c r="N35"/>
    </row>
    <row r="36" spans="1:14" ht="31.5" x14ac:dyDescent="0.25">
      <c r="A36" s="55">
        <v>31</v>
      </c>
      <c r="B36" s="55" t="s">
        <v>158</v>
      </c>
      <c r="C36" s="55" t="s">
        <v>94</v>
      </c>
      <c r="D36" s="55"/>
      <c r="E36" s="18">
        <v>0.03</v>
      </c>
      <c r="F36" s="55">
        <v>1.89E-2</v>
      </c>
      <c r="G36" s="55">
        <v>1</v>
      </c>
      <c r="H36" s="55">
        <v>1</v>
      </c>
      <c r="I36" s="55"/>
      <c r="J36" s="108">
        <v>18915.16</v>
      </c>
      <c r="K36"/>
      <c r="L36"/>
      <c r="M36"/>
      <c r="N36"/>
    </row>
    <row r="37" spans="1:14" ht="31.5" x14ac:dyDescent="0.25">
      <c r="A37" s="55">
        <v>32</v>
      </c>
      <c r="B37" s="55" t="s">
        <v>159</v>
      </c>
      <c r="C37" s="55" t="s">
        <v>94</v>
      </c>
      <c r="D37" s="55"/>
      <c r="E37" s="18">
        <v>0.03</v>
      </c>
      <c r="F37" s="55">
        <v>1.89E-2</v>
      </c>
      <c r="G37" s="55">
        <v>1</v>
      </c>
      <c r="H37" s="55">
        <v>1</v>
      </c>
      <c r="I37" s="55"/>
      <c r="J37" s="108">
        <v>18915.16</v>
      </c>
      <c r="K37"/>
      <c r="L37"/>
      <c r="M37"/>
      <c r="N37"/>
    </row>
    <row r="38" spans="1:14" ht="31.5" x14ac:dyDescent="0.25">
      <c r="A38" s="55">
        <v>33</v>
      </c>
      <c r="B38" s="55" t="s">
        <v>160</v>
      </c>
      <c r="C38" s="55" t="s">
        <v>94</v>
      </c>
      <c r="D38" s="55"/>
      <c r="E38" s="18">
        <v>0.03</v>
      </c>
      <c r="F38" s="55">
        <v>1.9800000000000002E-2</v>
      </c>
      <c r="G38" s="55">
        <v>1</v>
      </c>
      <c r="H38" s="55">
        <v>1</v>
      </c>
      <c r="I38" s="55"/>
      <c r="J38" s="108">
        <v>19765.16</v>
      </c>
      <c r="K38"/>
      <c r="L38"/>
      <c r="M38"/>
      <c r="N38"/>
    </row>
    <row r="39" spans="1:14" ht="47.25" x14ac:dyDescent="0.25">
      <c r="A39" s="55">
        <v>34</v>
      </c>
      <c r="B39" s="55" t="s">
        <v>161</v>
      </c>
      <c r="C39" s="55" t="s">
        <v>181</v>
      </c>
      <c r="D39" s="55"/>
      <c r="E39" s="18">
        <v>0.03</v>
      </c>
      <c r="F39" s="55">
        <v>1.89E-2</v>
      </c>
      <c r="G39" s="55">
        <v>1</v>
      </c>
      <c r="H39" s="55">
        <v>1</v>
      </c>
      <c r="I39" s="55"/>
      <c r="J39" s="108">
        <v>18915.16</v>
      </c>
      <c r="K39"/>
      <c r="L39"/>
      <c r="M39"/>
      <c r="N39"/>
    </row>
    <row r="40" spans="1:14" ht="47.25" x14ac:dyDescent="0.25">
      <c r="A40" s="55">
        <v>35</v>
      </c>
      <c r="B40" s="55" t="s">
        <v>340</v>
      </c>
      <c r="C40" s="55" t="s">
        <v>181</v>
      </c>
      <c r="D40" s="55"/>
      <c r="E40" s="18">
        <v>0.03</v>
      </c>
      <c r="F40" s="55">
        <v>1.89E-2</v>
      </c>
      <c r="G40" s="55">
        <v>1</v>
      </c>
      <c r="H40" s="55">
        <v>1</v>
      </c>
      <c r="I40" s="55"/>
      <c r="J40" s="108">
        <v>18915.16</v>
      </c>
      <c r="K40"/>
      <c r="L40"/>
      <c r="M40"/>
      <c r="N40"/>
    </row>
    <row r="41" spans="1:14" ht="47.25" x14ac:dyDescent="0.25">
      <c r="A41" s="55">
        <v>36</v>
      </c>
      <c r="B41" s="55" t="s">
        <v>162</v>
      </c>
      <c r="C41" s="55" t="s">
        <v>60</v>
      </c>
      <c r="D41" s="55"/>
      <c r="E41" s="18">
        <v>0.03</v>
      </c>
      <c r="F41" s="55">
        <v>1.89E-2</v>
      </c>
      <c r="G41" s="55">
        <v>1</v>
      </c>
      <c r="H41" s="55">
        <v>1</v>
      </c>
      <c r="I41" s="55"/>
      <c r="J41" s="108">
        <v>18915.16</v>
      </c>
      <c r="K41"/>
      <c r="L41"/>
      <c r="M41"/>
      <c r="N41"/>
    </row>
    <row r="42" spans="1:14" ht="31.5" x14ac:dyDescent="0.25">
      <c r="A42" s="55">
        <v>37</v>
      </c>
      <c r="B42" s="55" t="s">
        <v>163</v>
      </c>
      <c r="C42" s="55" t="s">
        <v>182</v>
      </c>
      <c r="D42" s="55"/>
      <c r="E42" s="18">
        <v>0.03</v>
      </c>
      <c r="F42" s="55">
        <v>1.89E-2</v>
      </c>
      <c r="G42" s="55">
        <v>1</v>
      </c>
      <c r="H42" s="55">
        <v>1</v>
      </c>
      <c r="I42" s="55"/>
      <c r="J42" s="108">
        <v>18915.16</v>
      </c>
      <c r="K42"/>
      <c r="L42"/>
      <c r="M42"/>
      <c r="N42"/>
    </row>
    <row r="43" spans="1:14" ht="47.25" x14ac:dyDescent="0.25">
      <c r="A43" s="55">
        <v>38</v>
      </c>
      <c r="B43" s="55" t="s">
        <v>164</v>
      </c>
      <c r="C43" s="55" t="s">
        <v>183</v>
      </c>
      <c r="D43" s="55"/>
      <c r="E43" s="18">
        <v>0.03</v>
      </c>
      <c r="F43" s="55">
        <v>1.89E-2</v>
      </c>
      <c r="G43" s="55">
        <v>1</v>
      </c>
      <c r="H43" s="55">
        <v>1</v>
      </c>
      <c r="I43" s="55"/>
      <c r="J43" s="108">
        <v>18915.16</v>
      </c>
      <c r="K43"/>
      <c r="L43"/>
      <c r="M43"/>
      <c r="N43"/>
    </row>
    <row r="44" spans="1:14" ht="47.25" x14ac:dyDescent="0.25">
      <c r="A44" s="55">
        <v>39</v>
      </c>
      <c r="B44" s="55" t="s">
        <v>165</v>
      </c>
      <c r="C44" s="55" t="s">
        <v>183</v>
      </c>
      <c r="D44" s="55"/>
      <c r="E44" s="18">
        <v>0.03</v>
      </c>
      <c r="F44" s="55">
        <v>1.89E-2</v>
      </c>
      <c r="G44" s="55">
        <v>1</v>
      </c>
      <c r="H44" s="55">
        <v>1</v>
      </c>
      <c r="I44" s="55"/>
      <c r="J44" s="108">
        <v>18915.16</v>
      </c>
      <c r="K44"/>
      <c r="L44"/>
      <c r="M44"/>
      <c r="N44"/>
    </row>
    <row r="45" spans="1:14" ht="31.5" x14ac:dyDescent="0.25">
      <c r="A45" s="55">
        <v>40</v>
      </c>
      <c r="B45" s="55" t="s">
        <v>166</v>
      </c>
      <c r="C45" s="55" t="s">
        <v>184</v>
      </c>
      <c r="D45" s="55"/>
      <c r="E45" s="18">
        <v>0.03</v>
      </c>
      <c r="F45" s="55">
        <v>1.89E-2</v>
      </c>
      <c r="G45" s="55">
        <v>1</v>
      </c>
      <c r="H45" s="55">
        <v>1</v>
      </c>
      <c r="I45" s="55"/>
      <c r="J45" s="108">
        <v>18915.16</v>
      </c>
      <c r="K45"/>
      <c r="L45"/>
      <c r="M45"/>
      <c r="N45"/>
    </row>
    <row r="46" spans="1:14" ht="31.5" x14ac:dyDescent="0.25">
      <c r="A46" s="55">
        <v>41</v>
      </c>
      <c r="B46" s="55" t="s">
        <v>167</v>
      </c>
      <c r="C46" s="55" t="s">
        <v>84</v>
      </c>
      <c r="D46" s="55"/>
      <c r="E46" s="18">
        <v>0.03</v>
      </c>
      <c r="F46" s="106">
        <v>1.8915000000000001E-2</v>
      </c>
      <c r="G46" s="55">
        <v>1</v>
      </c>
      <c r="H46" s="55">
        <v>1</v>
      </c>
      <c r="I46" s="55"/>
      <c r="J46" s="108">
        <v>18915.16</v>
      </c>
      <c r="K46"/>
      <c r="L46"/>
      <c r="M46"/>
      <c r="N46"/>
    </row>
    <row r="47" spans="1:14" ht="47.25" x14ac:dyDescent="0.25">
      <c r="A47" s="55">
        <v>42</v>
      </c>
      <c r="B47" s="55" t="s">
        <v>341</v>
      </c>
      <c r="C47" s="55" t="s">
        <v>26</v>
      </c>
      <c r="D47" s="55"/>
      <c r="E47" s="18">
        <v>0.03</v>
      </c>
      <c r="F47" s="55">
        <v>1.89E-2</v>
      </c>
      <c r="G47" s="55">
        <v>1</v>
      </c>
      <c r="H47" s="55">
        <v>1</v>
      </c>
      <c r="I47" s="55"/>
      <c r="J47" s="108">
        <v>18915.16</v>
      </c>
      <c r="K47"/>
      <c r="L47"/>
      <c r="M47"/>
      <c r="N47"/>
    </row>
    <row r="48" spans="1:14" ht="47.25" x14ac:dyDescent="0.25">
      <c r="A48" s="55">
        <v>43</v>
      </c>
      <c r="B48" s="55" t="s">
        <v>168</v>
      </c>
      <c r="C48" s="55" t="s">
        <v>26</v>
      </c>
      <c r="D48" s="55"/>
      <c r="E48" s="18">
        <v>0.03</v>
      </c>
      <c r="F48" s="55">
        <v>1.89E-2</v>
      </c>
      <c r="G48" s="55">
        <v>1</v>
      </c>
      <c r="H48" s="55">
        <v>1</v>
      </c>
      <c r="I48" s="55"/>
      <c r="J48" s="108">
        <v>18915.16</v>
      </c>
      <c r="K48"/>
      <c r="L48"/>
      <c r="M48"/>
      <c r="N48"/>
    </row>
    <row r="49" spans="1:14" ht="47.25" x14ac:dyDescent="0.25">
      <c r="A49" s="55">
        <v>44</v>
      </c>
      <c r="B49" s="55" t="s">
        <v>169</v>
      </c>
      <c r="C49" s="55" t="s">
        <v>26</v>
      </c>
      <c r="D49" s="55"/>
      <c r="E49" s="18">
        <v>0.03</v>
      </c>
      <c r="F49" s="55">
        <v>1.89E-2</v>
      </c>
      <c r="G49" s="55">
        <v>1</v>
      </c>
      <c r="H49" s="55">
        <v>1</v>
      </c>
      <c r="I49" s="55"/>
      <c r="J49" s="108">
        <v>18915.16</v>
      </c>
      <c r="K49"/>
      <c r="L49"/>
      <c r="M49"/>
      <c r="N49"/>
    </row>
    <row r="50" spans="1:14" ht="47.25" x14ac:dyDescent="0.25">
      <c r="A50" s="55">
        <v>45</v>
      </c>
      <c r="B50" s="55" t="s">
        <v>329</v>
      </c>
      <c r="C50" s="55" t="s">
        <v>26</v>
      </c>
      <c r="D50" s="55"/>
      <c r="E50" s="53">
        <v>1.89E-2</v>
      </c>
      <c r="F50" s="55">
        <v>1.89E-2</v>
      </c>
      <c r="G50" s="55">
        <v>1</v>
      </c>
      <c r="H50" s="55"/>
      <c r="I50" s="55"/>
      <c r="J50" s="108">
        <v>18915.16</v>
      </c>
      <c r="K50"/>
      <c r="L50"/>
      <c r="M50"/>
      <c r="N50"/>
    </row>
    <row r="51" spans="1:14" ht="47.25" x14ac:dyDescent="0.25">
      <c r="A51" s="55">
        <v>46</v>
      </c>
      <c r="B51" s="55" t="s">
        <v>330</v>
      </c>
      <c r="C51" s="55" t="s">
        <v>26</v>
      </c>
      <c r="D51" s="55"/>
      <c r="E51" s="18">
        <v>0.03</v>
      </c>
      <c r="F51" s="55">
        <v>1.89E-2</v>
      </c>
      <c r="G51" s="55">
        <v>1</v>
      </c>
      <c r="H51" s="55">
        <v>1</v>
      </c>
      <c r="I51" s="55"/>
      <c r="J51" s="108">
        <v>18915.16</v>
      </c>
      <c r="K51"/>
      <c r="L51"/>
      <c r="M51"/>
      <c r="N51"/>
    </row>
    <row r="52" spans="1:14" ht="47.25" x14ac:dyDescent="0.25">
      <c r="A52" s="55">
        <v>47</v>
      </c>
      <c r="B52" s="55" t="s">
        <v>170</v>
      </c>
      <c r="C52" s="55" t="s">
        <v>185</v>
      </c>
      <c r="D52" s="55"/>
      <c r="E52" s="18">
        <v>0.03</v>
      </c>
      <c r="F52" s="55">
        <v>1.89E-2</v>
      </c>
      <c r="G52" s="55">
        <v>1</v>
      </c>
      <c r="H52" s="55">
        <v>1</v>
      </c>
      <c r="I52" s="55"/>
      <c r="J52" s="108">
        <v>18915.16</v>
      </c>
      <c r="K52"/>
      <c r="L52"/>
      <c r="M52"/>
      <c r="N52"/>
    </row>
    <row r="53" spans="1:14" ht="47.25" x14ac:dyDescent="0.25">
      <c r="A53" s="55">
        <v>48</v>
      </c>
      <c r="B53" s="55" t="s">
        <v>171</v>
      </c>
      <c r="C53" s="55" t="s">
        <v>186</v>
      </c>
      <c r="D53" s="55"/>
      <c r="E53" s="18">
        <v>0.03</v>
      </c>
      <c r="F53" s="55">
        <v>1.89E-2</v>
      </c>
      <c r="G53" s="55">
        <v>1</v>
      </c>
      <c r="H53" s="55">
        <v>1</v>
      </c>
      <c r="I53" s="55"/>
      <c r="J53" s="108">
        <v>18915.16</v>
      </c>
      <c r="K53"/>
      <c r="L53"/>
      <c r="M53"/>
      <c r="N53"/>
    </row>
    <row r="54" spans="1:14" ht="47.25" x14ac:dyDescent="0.25">
      <c r="A54" s="55">
        <v>49</v>
      </c>
      <c r="B54" s="55" t="s">
        <v>172</v>
      </c>
      <c r="C54" s="55" t="s">
        <v>187</v>
      </c>
      <c r="D54" s="55"/>
      <c r="E54" s="18">
        <v>0.03</v>
      </c>
      <c r="F54" s="55">
        <v>1.89E-2</v>
      </c>
      <c r="G54" s="55">
        <v>1</v>
      </c>
      <c r="H54" s="55">
        <v>1</v>
      </c>
      <c r="I54" s="55"/>
      <c r="J54" s="108">
        <v>18915.16</v>
      </c>
      <c r="K54"/>
      <c r="L54"/>
      <c r="M54"/>
      <c r="N54"/>
    </row>
    <row r="55" spans="1:14" x14ac:dyDescent="0.25">
      <c r="A55" s="55"/>
      <c r="B55" s="55"/>
      <c r="C55" s="55"/>
      <c r="D55" s="55"/>
      <c r="E55" s="66">
        <f>SUM(E6:E54)</f>
        <v>1.4399690000000009</v>
      </c>
      <c r="F55" s="55">
        <f>SUM(F6:F54)</f>
        <v>0.91173000000000071</v>
      </c>
      <c r="G55" s="55">
        <f>SUM(G6:G54)</f>
        <v>48</v>
      </c>
      <c r="H55" s="55"/>
      <c r="I55" s="55"/>
      <c r="J55" s="4">
        <f>SUM(J6:J54)</f>
        <v>912177.68000000028</v>
      </c>
      <c r="K55"/>
      <c r="L55"/>
      <c r="M55"/>
      <c r="N55"/>
    </row>
    <row r="59" spans="1:14" x14ac:dyDescent="0.25">
      <c r="F59" s="6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9"/>
  <sheetViews>
    <sheetView workbookViewId="0">
      <selection activeCell="N7" sqref="N7"/>
    </sheetView>
  </sheetViews>
  <sheetFormatPr defaultRowHeight="15" x14ac:dyDescent="0.25"/>
  <cols>
    <col min="3" max="3" width="17.7109375" customWidth="1"/>
    <col min="6" max="6" width="10.7109375" customWidth="1"/>
  </cols>
  <sheetData>
    <row r="3" spans="2:10" ht="63" x14ac:dyDescent="0.25">
      <c r="B3" s="55">
        <v>1</v>
      </c>
      <c r="C3" s="55" t="s">
        <v>100</v>
      </c>
      <c r="D3" s="55" t="s">
        <v>82</v>
      </c>
      <c r="E3" s="55">
        <v>1</v>
      </c>
      <c r="F3" s="17">
        <v>3</v>
      </c>
      <c r="G3" s="55"/>
      <c r="H3" s="55"/>
      <c r="I3" s="55">
        <v>200</v>
      </c>
      <c r="J3" s="55" t="s">
        <v>334</v>
      </c>
    </row>
    <row r="4" spans="2:10" ht="31.5" x14ac:dyDescent="0.25">
      <c r="B4" s="55">
        <v>2</v>
      </c>
      <c r="C4" s="55" t="s">
        <v>97</v>
      </c>
      <c r="D4" s="55" t="s">
        <v>30</v>
      </c>
      <c r="E4" s="55">
        <v>1</v>
      </c>
      <c r="F4" s="17">
        <v>3</v>
      </c>
      <c r="G4" s="55"/>
      <c r="H4" s="55"/>
      <c r="I4" s="55">
        <v>200</v>
      </c>
      <c r="J4" s="55" t="s">
        <v>334</v>
      </c>
    </row>
    <row r="5" spans="2:10" ht="63" x14ac:dyDescent="0.25">
      <c r="B5" s="55">
        <v>3</v>
      </c>
      <c r="C5" s="55" t="s">
        <v>98</v>
      </c>
      <c r="D5" s="55" t="s">
        <v>82</v>
      </c>
      <c r="E5" s="55">
        <v>1</v>
      </c>
      <c r="F5" s="17">
        <v>3</v>
      </c>
      <c r="G5" s="55"/>
      <c r="H5" s="55"/>
      <c r="I5" s="55">
        <v>500</v>
      </c>
      <c r="J5" s="55" t="s">
        <v>334</v>
      </c>
    </row>
    <row r="6" spans="2:10" ht="47.25" x14ac:dyDescent="0.25">
      <c r="B6" s="55">
        <v>4</v>
      </c>
      <c r="C6" s="55" t="s">
        <v>101</v>
      </c>
      <c r="D6" s="55" t="s">
        <v>102</v>
      </c>
      <c r="E6" s="55">
        <v>1</v>
      </c>
      <c r="F6" s="17">
        <v>3</v>
      </c>
      <c r="G6" s="55"/>
      <c r="H6" s="55"/>
      <c r="I6" s="55">
        <v>300</v>
      </c>
      <c r="J6" s="55" t="s">
        <v>334</v>
      </c>
    </row>
    <row r="7" spans="2:10" ht="94.5" x14ac:dyDescent="0.25">
      <c r="B7" s="55">
        <v>5</v>
      </c>
      <c r="C7" s="55" t="s">
        <v>99</v>
      </c>
      <c r="D7" s="55" t="s">
        <v>20</v>
      </c>
      <c r="E7" s="55">
        <v>1</v>
      </c>
      <c r="F7" s="59">
        <v>1.9862580000000001</v>
      </c>
      <c r="G7" s="55"/>
      <c r="H7" s="55"/>
      <c r="I7" s="55">
        <v>175</v>
      </c>
      <c r="J7" s="55" t="s">
        <v>336</v>
      </c>
    </row>
    <row r="8" spans="2:10" ht="94.5" x14ac:dyDescent="0.25">
      <c r="B8" s="55">
        <v>6</v>
      </c>
      <c r="C8" s="55" t="s">
        <v>199</v>
      </c>
      <c r="D8" s="55" t="s">
        <v>125</v>
      </c>
      <c r="E8" s="55">
        <v>1</v>
      </c>
      <c r="F8" s="59">
        <v>1.013741</v>
      </c>
      <c r="G8" s="55"/>
      <c r="H8" s="55"/>
      <c r="I8" s="55">
        <v>200</v>
      </c>
      <c r="J8" s="55" t="s">
        <v>336</v>
      </c>
    </row>
    <row r="9" spans="2:10" x14ac:dyDescent="0.25">
      <c r="F9" s="4">
        <f>SUM(F3:F8)</f>
        <v>14.999998999999999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opLeftCell="A102" workbookViewId="0">
      <selection activeCell="J122" sqref="J122"/>
    </sheetView>
  </sheetViews>
  <sheetFormatPr defaultColWidth="9.140625" defaultRowHeight="15.75" x14ac:dyDescent="0.25"/>
  <cols>
    <col min="1" max="1" width="5.7109375" style="68" customWidth="1"/>
    <col min="2" max="2" width="65.85546875" style="81" customWidth="1"/>
    <col min="3" max="5" width="9.42578125" style="68" customWidth="1"/>
    <col min="6" max="6" width="39.7109375" style="101" customWidth="1"/>
    <col min="7" max="16384" width="9.140625" style="68"/>
  </cols>
  <sheetData>
    <row r="1" spans="1:7" ht="20.25" customHeight="1" x14ac:dyDescent="0.3">
      <c r="A1" s="175" t="s">
        <v>402</v>
      </c>
      <c r="B1" s="175"/>
      <c r="C1" s="175"/>
      <c r="D1" s="175"/>
      <c r="E1" s="175"/>
      <c r="F1" s="175"/>
    </row>
    <row r="2" spans="1:7" ht="15.75" customHeight="1" x14ac:dyDescent="0.25">
      <c r="A2" s="176" t="s">
        <v>342</v>
      </c>
      <c r="B2" s="71"/>
      <c r="C2" s="176" t="s">
        <v>400</v>
      </c>
      <c r="D2" s="70"/>
      <c r="E2" s="70" t="s">
        <v>399</v>
      </c>
      <c r="F2" s="179" t="s">
        <v>401</v>
      </c>
    </row>
    <row r="3" spans="1:7" ht="15.75" customHeight="1" x14ac:dyDescent="0.25">
      <c r="A3" s="177"/>
      <c r="B3" s="73"/>
      <c r="C3" s="177"/>
      <c r="D3" s="72"/>
      <c r="E3" s="72"/>
      <c r="F3" s="180"/>
    </row>
    <row r="4" spans="1:7" ht="22.9" customHeight="1" x14ac:dyDescent="0.25">
      <c r="A4" s="177"/>
      <c r="B4" s="73"/>
      <c r="C4" s="177"/>
      <c r="D4" s="72"/>
      <c r="E4" s="72"/>
      <c r="F4" s="180"/>
    </row>
    <row r="5" spans="1:7" ht="15.6" hidden="1" customHeight="1" x14ac:dyDescent="0.25">
      <c r="A5" s="178"/>
      <c r="B5" s="74"/>
      <c r="C5" s="178"/>
      <c r="D5" s="75"/>
      <c r="E5" s="75"/>
      <c r="F5" s="181"/>
    </row>
    <row r="6" spans="1:7" ht="36" customHeight="1" x14ac:dyDescent="0.25">
      <c r="A6" s="76">
        <v>1</v>
      </c>
      <c r="B6" s="77" t="s">
        <v>36</v>
      </c>
      <c r="C6" s="16">
        <v>0.5</v>
      </c>
      <c r="D6" s="16">
        <f>C6*3/100</f>
        <v>1.4999999999999999E-2</v>
      </c>
      <c r="E6" s="85">
        <f>C6-D6</f>
        <v>0.48499999999999999</v>
      </c>
      <c r="F6" s="97"/>
      <c r="G6" s="69"/>
    </row>
    <row r="7" spans="1:7" x14ac:dyDescent="0.25">
      <c r="A7" s="78"/>
      <c r="B7" s="79"/>
      <c r="C7" s="57"/>
      <c r="D7" s="16">
        <f t="shared" ref="D7:D70" si="0">C7*3/100</f>
        <v>0</v>
      </c>
      <c r="E7" s="85">
        <f t="shared" ref="E7:E70" si="1">C7-D7</f>
        <v>0</v>
      </c>
      <c r="F7" s="98"/>
    </row>
    <row r="8" spans="1:7" s="81" customFormat="1" ht="22.15" customHeight="1" x14ac:dyDescent="0.25">
      <c r="A8" s="80">
        <v>2</v>
      </c>
      <c r="B8" s="86" t="s">
        <v>196</v>
      </c>
      <c r="C8" s="63">
        <v>1.5</v>
      </c>
      <c r="D8" s="16">
        <f t="shared" si="0"/>
        <v>4.4999999999999998E-2</v>
      </c>
      <c r="E8" s="85">
        <f t="shared" si="1"/>
        <v>1.4550000000000001</v>
      </c>
      <c r="F8" s="99"/>
    </row>
    <row r="9" spans="1:7" s="81" customFormat="1" ht="45" customHeight="1" x14ac:dyDescent="0.25">
      <c r="A9" s="80">
        <v>3</v>
      </c>
      <c r="B9" s="87" t="s">
        <v>107</v>
      </c>
      <c r="C9" s="88">
        <v>1.5</v>
      </c>
      <c r="D9" s="16">
        <f t="shared" si="0"/>
        <v>4.4999999999999998E-2</v>
      </c>
      <c r="E9" s="85">
        <f t="shared" si="1"/>
        <v>1.4550000000000001</v>
      </c>
      <c r="F9" s="99" t="s">
        <v>344</v>
      </c>
    </row>
    <row r="10" spans="1:7" s="81" customFormat="1" ht="28.9" customHeight="1" x14ac:dyDescent="0.25">
      <c r="A10" s="80">
        <v>4</v>
      </c>
      <c r="B10" s="87" t="s">
        <v>108</v>
      </c>
      <c r="C10" s="88">
        <v>1.5</v>
      </c>
      <c r="D10" s="16">
        <f t="shared" si="0"/>
        <v>4.4999999999999998E-2</v>
      </c>
      <c r="E10" s="85">
        <f t="shared" si="1"/>
        <v>1.4550000000000001</v>
      </c>
      <c r="F10" s="99" t="s">
        <v>345</v>
      </c>
    </row>
    <row r="11" spans="1:7" s="81" customFormat="1" ht="31.9" customHeight="1" x14ac:dyDescent="0.25">
      <c r="A11" s="80">
        <v>5</v>
      </c>
      <c r="B11" s="87" t="s">
        <v>109</v>
      </c>
      <c r="C11" s="88">
        <v>1</v>
      </c>
      <c r="D11" s="16">
        <f t="shared" si="0"/>
        <v>0.03</v>
      </c>
      <c r="E11" s="85">
        <f t="shared" si="1"/>
        <v>0.97</v>
      </c>
      <c r="F11" s="99" t="s">
        <v>346</v>
      </c>
    </row>
    <row r="12" spans="1:7" s="81" customFormat="1" ht="31.5" x14ac:dyDescent="0.25">
      <c r="A12" s="80">
        <v>6</v>
      </c>
      <c r="B12" s="87" t="s">
        <v>197</v>
      </c>
      <c r="C12" s="88">
        <v>1.5</v>
      </c>
      <c r="D12" s="16">
        <f t="shared" si="0"/>
        <v>4.4999999999999998E-2</v>
      </c>
      <c r="E12" s="85">
        <f t="shared" si="1"/>
        <v>1.4550000000000001</v>
      </c>
      <c r="F12" s="99" t="s">
        <v>347</v>
      </c>
    </row>
    <row r="13" spans="1:7" s="81" customFormat="1" x14ac:dyDescent="0.25">
      <c r="A13" s="80">
        <v>7</v>
      </c>
      <c r="B13" s="87" t="s">
        <v>110</v>
      </c>
      <c r="C13" s="88">
        <v>1</v>
      </c>
      <c r="D13" s="16">
        <f t="shared" si="0"/>
        <v>0.03</v>
      </c>
      <c r="E13" s="85">
        <f t="shared" si="1"/>
        <v>0.97</v>
      </c>
      <c r="F13" s="99"/>
    </row>
    <row r="14" spans="1:7" s="81" customFormat="1" ht="32.450000000000003" customHeight="1" x14ac:dyDescent="0.25">
      <c r="A14" s="80">
        <v>8</v>
      </c>
      <c r="B14" s="87" t="s">
        <v>111</v>
      </c>
      <c r="C14" s="88">
        <v>1.5</v>
      </c>
      <c r="D14" s="16">
        <f t="shared" si="0"/>
        <v>4.4999999999999998E-2</v>
      </c>
      <c r="E14" s="85">
        <f t="shared" si="1"/>
        <v>1.4550000000000001</v>
      </c>
      <c r="F14" s="99" t="s">
        <v>348</v>
      </c>
    </row>
    <row r="15" spans="1:7" s="81" customFormat="1" ht="43.15" customHeight="1" x14ac:dyDescent="0.25">
      <c r="A15" s="80">
        <v>9</v>
      </c>
      <c r="B15" s="87" t="s">
        <v>113</v>
      </c>
      <c r="C15" s="88">
        <v>2</v>
      </c>
      <c r="D15" s="16">
        <f t="shared" si="0"/>
        <v>0.06</v>
      </c>
      <c r="E15" s="85">
        <f t="shared" si="1"/>
        <v>1.94</v>
      </c>
      <c r="F15" s="99" t="s">
        <v>349</v>
      </c>
    </row>
    <row r="16" spans="1:7" s="81" customFormat="1" ht="37.9" customHeight="1" x14ac:dyDescent="0.25">
      <c r="A16" s="80">
        <v>10</v>
      </c>
      <c r="B16" s="87" t="s">
        <v>114</v>
      </c>
      <c r="C16" s="88">
        <v>1.5</v>
      </c>
      <c r="D16" s="16">
        <f t="shared" si="0"/>
        <v>4.4999999999999998E-2</v>
      </c>
      <c r="E16" s="85">
        <f t="shared" si="1"/>
        <v>1.4550000000000001</v>
      </c>
      <c r="F16" s="99" t="s">
        <v>350</v>
      </c>
    </row>
    <row r="17" spans="1:6" s="81" customFormat="1" ht="41.45" customHeight="1" x14ac:dyDescent="0.25">
      <c r="A17" s="80">
        <v>11</v>
      </c>
      <c r="B17" s="87" t="s">
        <v>116</v>
      </c>
      <c r="C17" s="88">
        <v>1.5</v>
      </c>
      <c r="D17" s="16">
        <f t="shared" si="0"/>
        <v>4.4999999999999998E-2</v>
      </c>
      <c r="E17" s="85">
        <f t="shared" si="1"/>
        <v>1.4550000000000001</v>
      </c>
      <c r="F17" s="99" t="s">
        <v>351</v>
      </c>
    </row>
    <row r="18" spans="1:6" s="81" customFormat="1" x14ac:dyDescent="0.25">
      <c r="A18" s="80">
        <v>12</v>
      </c>
      <c r="B18" s="87" t="s">
        <v>117</v>
      </c>
      <c r="C18" s="88">
        <v>1.5</v>
      </c>
      <c r="D18" s="16">
        <f t="shared" si="0"/>
        <v>4.4999999999999998E-2</v>
      </c>
      <c r="E18" s="85">
        <f t="shared" si="1"/>
        <v>1.4550000000000001</v>
      </c>
      <c r="F18" s="99" t="s">
        <v>352</v>
      </c>
    </row>
    <row r="19" spans="1:6" s="81" customFormat="1" ht="31.15" customHeight="1" x14ac:dyDescent="0.25">
      <c r="A19" s="80">
        <v>13</v>
      </c>
      <c r="B19" s="87" t="s">
        <v>118</v>
      </c>
      <c r="C19" s="88">
        <v>2</v>
      </c>
      <c r="D19" s="16">
        <f t="shared" si="0"/>
        <v>0.06</v>
      </c>
      <c r="E19" s="85">
        <f t="shared" si="1"/>
        <v>1.94</v>
      </c>
      <c r="F19" s="99" t="s">
        <v>353</v>
      </c>
    </row>
    <row r="20" spans="1:6" s="81" customFormat="1" x14ac:dyDescent="0.25">
      <c r="A20" s="80">
        <v>14</v>
      </c>
      <c r="B20" s="86" t="s">
        <v>97</v>
      </c>
      <c r="C20" s="63">
        <v>3</v>
      </c>
      <c r="D20" s="16">
        <f t="shared" si="0"/>
        <v>0.09</v>
      </c>
      <c r="E20" s="85">
        <f t="shared" si="1"/>
        <v>2.91</v>
      </c>
      <c r="F20" s="99" t="s">
        <v>354</v>
      </c>
    </row>
    <row r="21" spans="1:6" s="81" customFormat="1" x14ac:dyDescent="0.25">
      <c r="A21" s="80">
        <v>15</v>
      </c>
      <c r="B21" s="86" t="s">
        <v>98</v>
      </c>
      <c r="C21" s="63">
        <v>3</v>
      </c>
      <c r="D21" s="16">
        <f t="shared" si="0"/>
        <v>0.09</v>
      </c>
      <c r="E21" s="85">
        <f t="shared" si="1"/>
        <v>2.91</v>
      </c>
      <c r="F21" s="99" t="s">
        <v>355</v>
      </c>
    </row>
    <row r="22" spans="1:6" s="81" customFormat="1" x14ac:dyDescent="0.25">
      <c r="A22" s="80">
        <v>16</v>
      </c>
      <c r="B22" s="86" t="s">
        <v>100</v>
      </c>
      <c r="C22" s="63">
        <v>3</v>
      </c>
      <c r="D22" s="16">
        <f t="shared" si="0"/>
        <v>0.09</v>
      </c>
      <c r="E22" s="85">
        <f t="shared" si="1"/>
        <v>2.91</v>
      </c>
      <c r="F22" s="99" t="s">
        <v>355</v>
      </c>
    </row>
    <row r="23" spans="1:6" s="81" customFormat="1" x14ac:dyDescent="0.25">
      <c r="A23" s="80">
        <v>17</v>
      </c>
      <c r="B23" s="86" t="s">
        <v>101</v>
      </c>
      <c r="C23" s="63">
        <v>3</v>
      </c>
      <c r="D23" s="16">
        <f t="shared" si="0"/>
        <v>0.09</v>
      </c>
      <c r="E23" s="85">
        <f t="shared" si="1"/>
        <v>2.91</v>
      </c>
      <c r="F23" s="99" t="s">
        <v>354</v>
      </c>
    </row>
    <row r="24" spans="1:6" s="81" customFormat="1" x14ac:dyDescent="0.25">
      <c r="A24" s="80">
        <v>18</v>
      </c>
      <c r="B24" s="86" t="s">
        <v>99</v>
      </c>
      <c r="C24" s="89">
        <v>1.9862580000000001</v>
      </c>
      <c r="D24" s="16">
        <f t="shared" si="0"/>
        <v>5.958774E-2</v>
      </c>
      <c r="E24" s="85">
        <f t="shared" si="1"/>
        <v>1.9266702600000001</v>
      </c>
      <c r="F24" s="99" t="s">
        <v>356</v>
      </c>
    </row>
    <row r="25" spans="1:6" s="81" customFormat="1" x14ac:dyDescent="0.25">
      <c r="A25" s="80">
        <v>19</v>
      </c>
      <c r="B25" s="86" t="s">
        <v>199</v>
      </c>
      <c r="C25" s="89">
        <v>1.013741</v>
      </c>
      <c r="D25" s="16">
        <f t="shared" si="0"/>
        <v>3.0412229999999998E-2</v>
      </c>
      <c r="E25" s="85">
        <f t="shared" si="1"/>
        <v>0.98332876999999996</v>
      </c>
      <c r="F25" s="99" t="s">
        <v>356</v>
      </c>
    </row>
    <row r="26" spans="1:6" s="81" customFormat="1" x14ac:dyDescent="0.25">
      <c r="A26" s="80">
        <v>20</v>
      </c>
      <c r="B26" s="86" t="s">
        <v>200</v>
      </c>
      <c r="C26" s="90">
        <v>0.5</v>
      </c>
      <c r="D26" s="16">
        <f t="shared" si="0"/>
        <v>1.4999999999999999E-2</v>
      </c>
      <c r="E26" s="85">
        <f t="shared" si="1"/>
        <v>0.48499999999999999</v>
      </c>
      <c r="F26" s="99" t="s">
        <v>357</v>
      </c>
    </row>
    <row r="27" spans="1:6" s="81" customFormat="1" ht="21" customHeight="1" x14ac:dyDescent="0.25">
      <c r="A27" s="80">
        <v>21</v>
      </c>
      <c r="B27" s="91" t="s">
        <v>201</v>
      </c>
      <c r="C27" s="92">
        <v>1</v>
      </c>
      <c r="D27" s="16">
        <f t="shared" si="0"/>
        <v>0.03</v>
      </c>
      <c r="E27" s="85">
        <f t="shared" si="1"/>
        <v>0.97</v>
      </c>
      <c r="F27" s="99" t="s">
        <v>358</v>
      </c>
    </row>
    <row r="28" spans="1:6" s="81" customFormat="1" x14ac:dyDescent="0.25">
      <c r="A28" s="80">
        <v>22</v>
      </c>
      <c r="B28" s="86" t="s">
        <v>202</v>
      </c>
      <c r="C28" s="92">
        <v>0.5</v>
      </c>
      <c r="D28" s="16">
        <f t="shared" si="0"/>
        <v>1.4999999999999999E-2</v>
      </c>
      <c r="E28" s="85">
        <f t="shared" si="1"/>
        <v>0.48499999999999999</v>
      </c>
      <c r="F28" s="99" t="s">
        <v>359</v>
      </c>
    </row>
    <row r="29" spans="1:6" s="81" customFormat="1" x14ac:dyDescent="0.25">
      <c r="A29" s="80">
        <v>23</v>
      </c>
      <c r="B29" s="86" t="s">
        <v>203</v>
      </c>
      <c r="C29" s="92">
        <v>0.5</v>
      </c>
      <c r="D29" s="16">
        <f t="shared" si="0"/>
        <v>1.4999999999999999E-2</v>
      </c>
      <c r="E29" s="85">
        <f t="shared" si="1"/>
        <v>0.48499999999999999</v>
      </c>
      <c r="F29" s="99" t="s">
        <v>359</v>
      </c>
    </row>
    <row r="30" spans="1:6" s="81" customFormat="1" x14ac:dyDescent="0.25">
      <c r="A30" s="80">
        <v>24</v>
      </c>
      <c r="B30" s="86" t="s">
        <v>204</v>
      </c>
      <c r="C30" s="92">
        <v>0.5</v>
      </c>
      <c r="D30" s="16">
        <f t="shared" si="0"/>
        <v>1.4999999999999999E-2</v>
      </c>
      <c r="E30" s="85">
        <f t="shared" si="1"/>
        <v>0.48499999999999999</v>
      </c>
      <c r="F30" s="99" t="s">
        <v>360</v>
      </c>
    </row>
    <row r="31" spans="1:6" s="81" customFormat="1" x14ac:dyDescent="0.25">
      <c r="A31" s="80">
        <v>25</v>
      </c>
      <c r="B31" s="86" t="s">
        <v>206</v>
      </c>
      <c r="C31" s="92">
        <v>0.7</v>
      </c>
      <c r="D31" s="16">
        <f t="shared" si="0"/>
        <v>2.0999999999999998E-2</v>
      </c>
      <c r="E31" s="85">
        <f t="shared" si="1"/>
        <v>0.67899999999999994</v>
      </c>
      <c r="F31" s="99" t="s">
        <v>361</v>
      </c>
    </row>
    <row r="32" spans="1:6" s="81" customFormat="1" x14ac:dyDescent="0.25">
      <c r="A32" s="80">
        <v>26</v>
      </c>
      <c r="B32" s="86" t="s">
        <v>208</v>
      </c>
      <c r="C32" s="92">
        <v>0.7</v>
      </c>
      <c r="D32" s="16">
        <f t="shared" si="0"/>
        <v>2.0999999999999998E-2</v>
      </c>
      <c r="E32" s="85">
        <f t="shared" si="1"/>
        <v>0.67899999999999994</v>
      </c>
      <c r="F32" s="99" t="s">
        <v>362</v>
      </c>
    </row>
    <row r="33" spans="1:6" s="81" customFormat="1" x14ac:dyDescent="0.25">
      <c r="A33" s="80">
        <v>27</v>
      </c>
      <c r="B33" s="86" t="s">
        <v>210</v>
      </c>
      <c r="C33" s="92">
        <v>0.8</v>
      </c>
      <c r="D33" s="16">
        <f t="shared" si="0"/>
        <v>2.4000000000000004E-2</v>
      </c>
      <c r="E33" s="85">
        <f t="shared" si="1"/>
        <v>0.77600000000000002</v>
      </c>
      <c r="F33" s="99" t="s">
        <v>363</v>
      </c>
    </row>
    <row r="34" spans="1:6" s="81" customFormat="1" x14ac:dyDescent="0.25">
      <c r="A34" s="80">
        <v>28</v>
      </c>
      <c r="B34" s="86" t="s">
        <v>211</v>
      </c>
      <c r="C34" s="92">
        <v>0.5</v>
      </c>
      <c r="D34" s="16">
        <f t="shared" si="0"/>
        <v>1.4999999999999999E-2</v>
      </c>
      <c r="E34" s="85">
        <f t="shared" si="1"/>
        <v>0.48499999999999999</v>
      </c>
      <c r="F34" s="99" t="s">
        <v>364</v>
      </c>
    </row>
    <row r="35" spans="1:6" s="81" customFormat="1" ht="35.450000000000003" customHeight="1" x14ac:dyDescent="0.25">
      <c r="A35" s="80">
        <v>29</v>
      </c>
      <c r="B35" s="86" t="s">
        <v>213</v>
      </c>
      <c r="C35" s="92">
        <v>1</v>
      </c>
      <c r="D35" s="16">
        <f t="shared" si="0"/>
        <v>0.03</v>
      </c>
      <c r="E35" s="85">
        <f t="shared" si="1"/>
        <v>0.97</v>
      </c>
      <c r="F35" s="99" t="s">
        <v>365</v>
      </c>
    </row>
    <row r="36" spans="1:6" s="81" customFormat="1" x14ac:dyDescent="0.25">
      <c r="A36" s="80">
        <v>30</v>
      </c>
      <c r="B36" s="86" t="s">
        <v>215</v>
      </c>
      <c r="C36" s="92">
        <v>0.7</v>
      </c>
      <c r="D36" s="16">
        <f t="shared" si="0"/>
        <v>2.0999999999999998E-2</v>
      </c>
      <c r="E36" s="85">
        <f t="shared" si="1"/>
        <v>0.67899999999999994</v>
      </c>
      <c r="F36" s="99"/>
    </row>
    <row r="37" spans="1:6" s="81" customFormat="1" ht="36" customHeight="1" x14ac:dyDescent="0.25">
      <c r="A37" s="80">
        <v>31</v>
      </c>
      <c r="B37" s="86" t="s">
        <v>218</v>
      </c>
      <c r="C37" s="92">
        <v>1.5</v>
      </c>
      <c r="D37" s="16">
        <f t="shared" si="0"/>
        <v>4.4999999999999998E-2</v>
      </c>
      <c r="E37" s="85">
        <f t="shared" si="1"/>
        <v>1.4550000000000001</v>
      </c>
      <c r="F37" s="99" t="s">
        <v>367</v>
      </c>
    </row>
    <row r="38" spans="1:6" s="81" customFormat="1" x14ac:dyDescent="0.25">
      <c r="A38" s="80">
        <v>32</v>
      </c>
      <c r="B38" s="91" t="s">
        <v>220</v>
      </c>
      <c r="C38" s="92">
        <v>0.7</v>
      </c>
      <c r="D38" s="16">
        <f t="shared" si="0"/>
        <v>2.0999999999999998E-2</v>
      </c>
      <c r="E38" s="85">
        <f t="shared" si="1"/>
        <v>0.67899999999999994</v>
      </c>
      <c r="F38" s="99" t="s">
        <v>368</v>
      </c>
    </row>
    <row r="39" spans="1:6" s="81" customFormat="1" ht="30" x14ac:dyDescent="0.25">
      <c r="A39" s="80">
        <v>33</v>
      </c>
      <c r="B39" s="86" t="s">
        <v>221</v>
      </c>
      <c r="C39" s="92">
        <v>0.7</v>
      </c>
      <c r="D39" s="16">
        <f t="shared" si="0"/>
        <v>2.0999999999999998E-2</v>
      </c>
      <c r="E39" s="85">
        <f t="shared" si="1"/>
        <v>0.67899999999999994</v>
      </c>
      <c r="F39" s="99" t="s">
        <v>369</v>
      </c>
    </row>
    <row r="40" spans="1:6" s="83" customFormat="1" x14ac:dyDescent="0.25">
      <c r="A40" s="80">
        <v>34</v>
      </c>
      <c r="B40" s="86" t="s">
        <v>222</v>
      </c>
      <c r="C40" s="93">
        <v>1</v>
      </c>
      <c r="D40" s="16">
        <f t="shared" si="0"/>
        <v>0.03</v>
      </c>
      <c r="E40" s="85">
        <f t="shared" si="1"/>
        <v>0.97</v>
      </c>
      <c r="F40" s="100" t="s">
        <v>370</v>
      </c>
    </row>
    <row r="41" spans="1:6" s="81" customFormat="1" x14ac:dyDescent="0.25">
      <c r="A41" s="80">
        <v>35</v>
      </c>
      <c r="B41" s="86" t="s">
        <v>223</v>
      </c>
      <c r="C41" s="92">
        <v>0.5</v>
      </c>
      <c r="D41" s="16">
        <f t="shared" si="0"/>
        <v>1.4999999999999999E-2</v>
      </c>
      <c r="E41" s="85">
        <f t="shared" si="1"/>
        <v>0.48499999999999999</v>
      </c>
      <c r="F41" s="99" t="s">
        <v>371</v>
      </c>
    </row>
    <row r="42" spans="1:6" s="81" customFormat="1" x14ac:dyDescent="0.25">
      <c r="A42" s="80">
        <v>36</v>
      </c>
      <c r="B42" s="86" t="s">
        <v>224</v>
      </c>
      <c r="C42" s="92">
        <v>1</v>
      </c>
      <c r="D42" s="16">
        <f t="shared" si="0"/>
        <v>0.03</v>
      </c>
      <c r="E42" s="85">
        <f t="shared" si="1"/>
        <v>0.97</v>
      </c>
      <c r="F42" s="99" t="s">
        <v>372</v>
      </c>
    </row>
    <row r="43" spans="1:6" s="81" customFormat="1" ht="30" x14ac:dyDescent="0.25">
      <c r="A43" s="80">
        <v>37</v>
      </c>
      <c r="B43" s="86" t="s">
        <v>225</v>
      </c>
      <c r="C43" s="92">
        <v>1</v>
      </c>
      <c r="D43" s="16">
        <f t="shared" si="0"/>
        <v>0.03</v>
      </c>
      <c r="E43" s="85">
        <f t="shared" si="1"/>
        <v>0.97</v>
      </c>
      <c r="F43" s="99" t="s">
        <v>373</v>
      </c>
    </row>
    <row r="44" spans="1:6" s="81" customFormat="1" x14ac:dyDescent="0.25">
      <c r="A44" s="80">
        <v>38</v>
      </c>
      <c r="B44" s="86" t="s">
        <v>227</v>
      </c>
      <c r="C44" s="92">
        <v>0.5</v>
      </c>
      <c r="D44" s="16">
        <f t="shared" si="0"/>
        <v>1.4999999999999999E-2</v>
      </c>
      <c r="E44" s="85">
        <f t="shared" si="1"/>
        <v>0.48499999999999999</v>
      </c>
      <c r="F44" s="99" t="s">
        <v>366</v>
      </c>
    </row>
    <row r="45" spans="1:6" s="81" customFormat="1" ht="30" x14ac:dyDescent="0.25">
      <c r="A45" s="80">
        <v>39</v>
      </c>
      <c r="B45" s="86" t="s">
        <v>228</v>
      </c>
      <c r="C45" s="92">
        <v>0.7</v>
      </c>
      <c r="D45" s="16">
        <f t="shared" si="0"/>
        <v>2.0999999999999998E-2</v>
      </c>
      <c r="E45" s="85">
        <f t="shared" si="1"/>
        <v>0.67899999999999994</v>
      </c>
      <c r="F45" s="99" t="s">
        <v>374</v>
      </c>
    </row>
    <row r="46" spans="1:6" s="81" customFormat="1" x14ac:dyDescent="0.25">
      <c r="A46" s="80">
        <v>40</v>
      </c>
      <c r="B46" s="86" t="s">
        <v>229</v>
      </c>
      <c r="C46" s="92">
        <v>0.5</v>
      </c>
      <c r="D46" s="16">
        <f t="shared" si="0"/>
        <v>1.4999999999999999E-2</v>
      </c>
      <c r="E46" s="85">
        <f t="shared" si="1"/>
        <v>0.48499999999999999</v>
      </c>
      <c r="F46" s="99" t="s">
        <v>375</v>
      </c>
    </row>
    <row r="47" spans="1:6" s="81" customFormat="1" ht="31.5" x14ac:dyDescent="0.25">
      <c r="A47" s="80">
        <v>41</v>
      </c>
      <c r="B47" s="86" t="s">
        <v>231</v>
      </c>
      <c r="C47" s="92">
        <v>0.5</v>
      </c>
      <c r="D47" s="16">
        <f t="shared" si="0"/>
        <v>1.4999999999999999E-2</v>
      </c>
      <c r="E47" s="85">
        <f t="shared" si="1"/>
        <v>0.48499999999999999</v>
      </c>
      <c r="F47" s="99" t="s">
        <v>376</v>
      </c>
    </row>
    <row r="48" spans="1:6" x14ac:dyDescent="0.25">
      <c r="A48" s="80">
        <v>42</v>
      </c>
      <c r="B48" s="91" t="s">
        <v>233</v>
      </c>
      <c r="C48" s="94">
        <v>1</v>
      </c>
      <c r="D48" s="16">
        <f t="shared" si="0"/>
        <v>0.03</v>
      </c>
      <c r="E48" s="85">
        <f t="shared" si="1"/>
        <v>0.97</v>
      </c>
      <c r="F48" s="97"/>
    </row>
    <row r="49" spans="1:6" s="81" customFormat="1" x14ac:dyDescent="0.25">
      <c r="A49" s="80">
        <v>43</v>
      </c>
      <c r="B49" s="86" t="s">
        <v>235</v>
      </c>
      <c r="C49" s="92">
        <v>1</v>
      </c>
      <c r="D49" s="16">
        <f t="shared" si="0"/>
        <v>0.03</v>
      </c>
      <c r="E49" s="85">
        <f t="shared" si="1"/>
        <v>0.97</v>
      </c>
      <c r="F49" s="99" t="s">
        <v>377</v>
      </c>
    </row>
    <row r="50" spans="1:6" s="81" customFormat="1" x14ac:dyDescent="0.25">
      <c r="A50" s="80">
        <v>44</v>
      </c>
      <c r="B50" s="86" t="s">
        <v>237</v>
      </c>
      <c r="C50" s="92">
        <v>1</v>
      </c>
      <c r="D50" s="16">
        <f t="shared" si="0"/>
        <v>0.03</v>
      </c>
      <c r="E50" s="85">
        <f t="shared" si="1"/>
        <v>0.97</v>
      </c>
      <c r="F50" s="99" t="s">
        <v>378</v>
      </c>
    </row>
    <row r="51" spans="1:6" s="81" customFormat="1" x14ac:dyDescent="0.25">
      <c r="A51" s="80">
        <v>45</v>
      </c>
      <c r="B51" s="86" t="s">
        <v>238</v>
      </c>
      <c r="C51" s="92">
        <v>1</v>
      </c>
      <c r="D51" s="16">
        <f t="shared" si="0"/>
        <v>0.03</v>
      </c>
      <c r="E51" s="85">
        <f t="shared" si="1"/>
        <v>0.97</v>
      </c>
      <c r="F51" s="99" t="s">
        <v>356</v>
      </c>
    </row>
    <row r="52" spans="1:6" x14ac:dyDescent="0.25">
      <c r="A52" s="80">
        <v>46</v>
      </c>
      <c r="B52" s="86" t="s">
        <v>240</v>
      </c>
      <c r="C52" s="94">
        <v>0.6</v>
      </c>
      <c r="D52" s="16">
        <f t="shared" si="0"/>
        <v>1.7999999999999999E-2</v>
      </c>
      <c r="E52" s="85">
        <f t="shared" si="1"/>
        <v>0.58199999999999996</v>
      </c>
      <c r="F52" s="97" t="s">
        <v>379</v>
      </c>
    </row>
    <row r="53" spans="1:6" x14ac:dyDescent="0.25">
      <c r="A53" s="80">
        <v>47</v>
      </c>
      <c r="B53" s="91" t="s">
        <v>241</v>
      </c>
      <c r="C53" s="92">
        <v>0.5</v>
      </c>
      <c r="D53" s="16">
        <f t="shared" si="0"/>
        <v>1.4999999999999999E-2</v>
      </c>
      <c r="E53" s="85">
        <f t="shared" si="1"/>
        <v>0.48499999999999999</v>
      </c>
      <c r="F53" s="97" t="s">
        <v>380</v>
      </c>
    </row>
    <row r="54" spans="1:6" x14ac:dyDescent="0.25">
      <c r="A54" s="80">
        <v>48</v>
      </c>
      <c r="B54" s="86" t="s">
        <v>242</v>
      </c>
      <c r="C54" s="92">
        <v>2</v>
      </c>
      <c r="D54" s="16">
        <f t="shared" si="0"/>
        <v>0.06</v>
      </c>
      <c r="E54" s="85">
        <f t="shared" si="1"/>
        <v>1.94</v>
      </c>
      <c r="F54" s="97" t="s">
        <v>381</v>
      </c>
    </row>
    <row r="55" spans="1:6" x14ac:dyDescent="0.25">
      <c r="A55" s="80">
        <v>49</v>
      </c>
      <c r="B55" s="86" t="s">
        <v>246</v>
      </c>
      <c r="C55" s="92">
        <v>1</v>
      </c>
      <c r="D55" s="16">
        <f t="shared" si="0"/>
        <v>0.03</v>
      </c>
      <c r="E55" s="85">
        <f t="shared" si="1"/>
        <v>0.97</v>
      </c>
      <c r="F55" s="99" t="s">
        <v>382</v>
      </c>
    </row>
    <row r="56" spans="1:6" x14ac:dyDescent="0.25">
      <c r="A56" s="80">
        <v>50</v>
      </c>
      <c r="B56" s="86" t="s">
        <v>247</v>
      </c>
      <c r="C56" s="92">
        <v>1.5</v>
      </c>
      <c r="D56" s="16">
        <f t="shared" si="0"/>
        <v>4.4999999999999998E-2</v>
      </c>
      <c r="E56" s="85">
        <f t="shared" si="1"/>
        <v>1.4550000000000001</v>
      </c>
      <c r="F56" s="99" t="s">
        <v>383</v>
      </c>
    </row>
    <row r="57" spans="1:6" x14ac:dyDescent="0.25">
      <c r="A57" s="80">
        <v>51</v>
      </c>
      <c r="B57" s="86" t="s">
        <v>248</v>
      </c>
      <c r="C57" s="92">
        <v>0.8</v>
      </c>
      <c r="D57" s="16">
        <f t="shared" si="0"/>
        <v>2.4000000000000004E-2</v>
      </c>
      <c r="E57" s="85">
        <f t="shared" si="1"/>
        <v>0.77600000000000002</v>
      </c>
      <c r="F57" s="99" t="s">
        <v>384</v>
      </c>
    </row>
    <row r="58" spans="1:6" x14ac:dyDescent="0.25">
      <c r="A58" s="80">
        <v>52</v>
      </c>
      <c r="B58" s="86" t="s">
        <v>250</v>
      </c>
      <c r="C58" s="92">
        <v>0.6</v>
      </c>
      <c r="D58" s="16">
        <f t="shared" si="0"/>
        <v>1.7999999999999999E-2</v>
      </c>
      <c r="E58" s="85">
        <f t="shared" si="1"/>
        <v>0.58199999999999996</v>
      </c>
      <c r="F58" s="99" t="s">
        <v>385</v>
      </c>
    </row>
    <row r="59" spans="1:6" x14ac:dyDescent="0.25">
      <c r="A59" s="80">
        <v>53</v>
      </c>
      <c r="B59" s="86" t="s">
        <v>251</v>
      </c>
      <c r="C59" s="92">
        <v>0.5</v>
      </c>
      <c r="D59" s="16">
        <f t="shared" si="0"/>
        <v>1.4999999999999999E-2</v>
      </c>
      <c r="E59" s="85">
        <f t="shared" si="1"/>
        <v>0.48499999999999999</v>
      </c>
      <c r="F59" s="99" t="s">
        <v>386</v>
      </c>
    </row>
    <row r="60" spans="1:6" x14ac:dyDescent="0.25">
      <c r="A60" s="80">
        <v>54</v>
      </c>
      <c r="B60" s="86" t="s">
        <v>253</v>
      </c>
      <c r="C60" s="92">
        <v>0.7</v>
      </c>
      <c r="D60" s="16">
        <f t="shared" si="0"/>
        <v>2.0999999999999998E-2</v>
      </c>
      <c r="E60" s="85">
        <f t="shared" si="1"/>
        <v>0.67899999999999994</v>
      </c>
      <c r="F60" s="99" t="s">
        <v>368</v>
      </c>
    </row>
    <row r="61" spans="1:6" x14ac:dyDescent="0.25">
      <c r="A61" s="80">
        <v>55</v>
      </c>
      <c r="B61" s="86" t="s">
        <v>254</v>
      </c>
      <c r="C61" s="92">
        <v>1</v>
      </c>
      <c r="D61" s="16">
        <f t="shared" si="0"/>
        <v>0.03</v>
      </c>
      <c r="E61" s="85">
        <f t="shared" si="1"/>
        <v>0.97</v>
      </c>
      <c r="F61" s="99" t="s">
        <v>368</v>
      </c>
    </row>
    <row r="62" spans="1:6" x14ac:dyDescent="0.25">
      <c r="A62" s="80">
        <v>56</v>
      </c>
      <c r="B62" s="86" t="s">
        <v>255</v>
      </c>
      <c r="C62" s="92">
        <v>0.5</v>
      </c>
      <c r="D62" s="16">
        <f t="shared" si="0"/>
        <v>1.4999999999999999E-2</v>
      </c>
      <c r="E62" s="85">
        <f t="shared" si="1"/>
        <v>0.48499999999999999</v>
      </c>
      <c r="F62" s="99" t="s">
        <v>368</v>
      </c>
    </row>
    <row r="63" spans="1:6" x14ac:dyDescent="0.25">
      <c r="A63" s="80">
        <v>57</v>
      </c>
      <c r="B63" s="86" t="s">
        <v>256</v>
      </c>
      <c r="C63" s="92">
        <v>1.5</v>
      </c>
      <c r="D63" s="16">
        <f t="shared" si="0"/>
        <v>4.4999999999999998E-2</v>
      </c>
      <c r="E63" s="85">
        <f t="shared" si="1"/>
        <v>1.4550000000000001</v>
      </c>
      <c r="F63" s="99" t="s">
        <v>387</v>
      </c>
    </row>
    <row r="64" spans="1:6" x14ac:dyDescent="0.25">
      <c r="A64" s="80">
        <v>58</v>
      </c>
      <c r="B64" s="86" t="s">
        <v>257</v>
      </c>
      <c r="C64" s="92">
        <v>1.26</v>
      </c>
      <c r="D64" s="16">
        <f t="shared" si="0"/>
        <v>3.78E-2</v>
      </c>
      <c r="E64" s="85">
        <f t="shared" si="1"/>
        <v>1.2222</v>
      </c>
      <c r="F64" s="99" t="s">
        <v>388</v>
      </c>
    </row>
    <row r="65" spans="1:6" x14ac:dyDescent="0.25">
      <c r="A65" s="80">
        <v>59</v>
      </c>
      <c r="B65" s="86" t="s">
        <v>258</v>
      </c>
      <c r="C65" s="92">
        <v>1.06</v>
      </c>
      <c r="D65" s="16">
        <f t="shared" si="0"/>
        <v>3.1800000000000002E-2</v>
      </c>
      <c r="E65" s="85">
        <f t="shared" si="1"/>
        <v>1.0282</v>
      </c>
      <c r="F65" s="99" t="s">
        <v>389</v>
      </c>
    </row>
    <row r="66" spans="1:6" x14ac:dyDescent="0.25">
      <c r="A66" s="80">
        <v>60</v>
      </c>
      <c r="B66" s="86" t="s">
        <v>259</v>
      </c>
      <c r="C66" s="92">
        <v>0.35</v>
      </c>
      <c r="D66" s="16">
        <f t="shared" si="0"/>
        <v>1.0499999999999999E-2</v>
      </c>
      <c r="E66" s="85">
        <f t="shared" si="1"/>
        <v>0.33949999999999997</v>
      </c>
      <c r="F66" s="99" t="s">
        <v>368</v>
      </c>
    </row>
    <row r="67" spans="1:6" x14ac:dyDescent="0.25">
      <c r="A67" s="80">
        <v>61</v>
      </c>
      <c r="B67" s="86" t="s">
        <v>260</v>
      </c>
      <c r="C67" s="92">
        <v>0.18</v>
      </c>
      <c r="D67" s="16">
        <f t="shared" si="0"/>
        <v>5.4000000000000003E-3</v>
      </c>
      <c r="E67" s="85">
        <f t="shared" si="1"/>
        <v>0.17460000000000001</v>
      </c>
      <c r="F67" s="99" t="s">
        <v>368</v>
      </c>
    </row>
    <row r="68" spans="1:6" x14ac:dyDescent="0.25">
      <c r="A68" s="80">
        <v>62</v>
      </c>
      <c r="B68" s="86" t="s">
        <v>261</v>
      </c>
      <c r="C68" s="92">
        <v>0.32</v>
      </c>
      <c r="D68" s="16">
        <f t="shared" si="0"/>
        <v>9.5999999999999992E-3</v>
      </c>
      <c r="E68" s="85">
        <f t="shared" si="1"/>
        <v>0.31040000000000001</v>
      </c>
      <c r="F68" s="99" t="s">
        <v>372</v>
      </c>
    </row>
    <row r="69" spans="1:6" x14ac:dyDescent="0.25">
      <c r="A69" s="80">
        <v>63</v>
      </c>
      <c r="B69" s="86" t="s">
        <v>262</v>
      </c>
      <c r="C69" s="92">
        <v>0.32</v>
      </c>
      <c r="D69" s="16">
        <f t="shared" si="0"/>
        <v>9.5999999999999992E-3</v>
      </c>
      <c r="E69" s="85">
        <f t="shared" si="1"/>
        <v>0.31040000000000001</v>
      </c>
      <c r="F69" s="99" t="s">
        <v>390</v>
      </c>
    </row>
    <row r="70" spans="1:6" x14ac:dyDescent="0.25">
      <c r="A70" s="80">
        <v>64</v>
      </c>
      <c r="B70" s="86" t="s">
        <v>264</v>
      </c>
      <c r="C70" s="92">
        <v>0.20499999999999999</v>
      </c>
      <c r="D70" s="16">
        <f t="shared" si="0"/>
        <v>6.1500000000000001E-3</v>
      </c>
      <c r="E70" s="85">
        <f t="shared" si="1"/>
        <v>0.19885</v>
      </c>
      <c r="F70" s="99" t="s">
        <v>391</v>
      </c>
    </row>
    <row r="71" spans="1:6" x14ac:dyDescent="0.25">
      <c r="A71" s="80">
        <v>65</v>
      </c>
      <c r="B71" s="86" t="s">
        <v>265</v>
      </c>
      <c r="C71" s="92">
        <v>0.2</v>
      </c>
      <c r="D71" s="16">
        <f t="shared" ref="D71:D129" si="2">C71*3/100</f>
        <v>6.000000000000001E-3</v>
      </c>
      <c r="E71" s="85">
        <f t="shared" ref="E71:E129" si="3">C71-D71</f>
        <v>0.19400000000000001</v>
      </c>
      <c r="F71" s="99" t="s">
        <v>391</v>
      </c>
    </row>
    <row r="72" spans="1:6" x14ac:dyDescent="0.25">
      <c r="A72" s="80">
        <v>66</v>
      </c>
      <c r="B72" s="86" t="s">
        <v>266</v>
      </c>
      <c r="C72" s="92">
        <v>0.51</v>
      </c>
      <c r="D72" s="16">
        <f t="shared" si="2"/>
        <v>1.5300000000000001E-2</v>
      </c>
      <c r="E72" s="85">
        <f t="shared" si="3"/>
        <v>0.49470000000000003</v>
      </c>
      <c r="F72" s="99" t="s">
        <v>391</v>
      </c>
    </row>
    <row r="73" spans="1:6" x14ac:dyDescent="0.25">
      <c r="A73" s="80">
        <v>67</v>
      </c>
      <c r="B73" s="86" t="s">
        <v>267</v>
      </c>
      <c r="C73" s="92">
        <v>1.45</v>
      </c>
      <c r="D73" s="16">
        <f t="shared" si="2"/>
        <v>4.3499999999999997E-2</v>
      </c>
      <c r="E73" s="85">
        <f t="shared" si="3"/>
        <v>1.4064999999999999</v>
      </c>
      <c r="F73" s="99" t="s">
        <v>392</v>
      </c>
    </row>
    <row r="74" spans="1:6" x14ac:dyDescent="0.25">
      <c r="A74" s="80">
        <v>68</v>
      </c>
      <c r="B74" s="86" t="s">
        <v>268</v>
      </c>
      <c r="C74" s="92">
        <v>1.65</v>
      </c>
      <c r="D74" s="16">
        <f t="shared" si="2"/>
        <v>4.9499999999999995E-2</v>
      </c>
      <c r="E74" s="85">
        <f t="shared" si="3"/>
        <v>1.6004999999999998</v>
      </c>
      <c r="F74" s="99" t="s">
        <v>393</v>
      </c>
    </row>
    <row r="75" spans="1:6" x14ac:dyDescent="0.25">
      <c r="A75" s="80">
        <v>69</v>
      </c>
      <c r="B75" s="86" t="s">
        <v>270</v>
      </c>
      <c r="C75" s="92">
        <v>0.35</v>
      </c>
      <c r="D75" s="16">
        <f t="shared" si="2"/>
        <v>1.0499999999999999E-2</v>
      </c>
      <c r="E75" s="85">
        <f t="shared" si="3"/>
        <v>0.33949999999999997</v>
      </c>
      <c r="F75" s="99" t="s">
        <v>394</v>
      </c>
    </row>
    <row r="76" spans="1:6" x14ac:dyDescent="0.25">
      <c r="A76" s="80">
        <v>70</v>
      </c>
      <c r="B76" s="86" t="s">
        <v>271</v>
      </c>
      <c r="C76" s="92">
        <v>0.28999999999999998</v>
      </c>
      <c r="D76" s="16">
        <f t="shared" si="2"/>
        <v>8.6999999999999994E-3</v>
      </c>
      <c r="E76" s="85">
        <f t="shared" si="3"/>
        <v>0.28129999999999999</v>
      </c>
      <c r="F76" s="97" t="s">
        <v>394</v>
      </c>
    </row>
    <row r="77" spans="1:6" ht="30" x14ac:dyDescent="0.25">
      <c r="A77" s="80">
        <v>71</v>
      </c>
      <c r="B77" s="91" t="s">
        <v>272</v>
      </c>
      <c r="C77" s="92">
        <v>0.58499999999999996</v>
      </c>
      <c r="D77" s="16">
        <f t="shared" si="2"/>
        <v>1.755E-2</v>
      </c>
      <c r="E77" s="85">
        <f t="shared" si="3"/>
        <v>0.56745000000000001</v>
      </c>
      <c r="F77" s="97"/>
    </row>
    <row r="78" spans="1:6" x14ac:dyDescent="0.25">
      <c r="A78" s="80">
        <v>72</v>
      </c>
      <c r="B78" s="86" t="s">
        <v>273</v>
      </c>
      <c r="C78" s="92">
        <v>1</v>
      </c>
      <c r="D78" s="16">
        <f t="shared" si="2"/>
        <v>0.03</v>
      </c>
      <c r="E78" s="85">
        <f t="shared" si="3"/>
        <v>0.97</v>
      </c>
      <c r="F78" s="99" t="s">
        <v>373</v>
      </c>
    </row>
    <row r="79" spans="1:6" x14ac:dyDescent="0.25">
      <c r="A79" s="80">
        <v>73</v>
      </c>
      <c r="B79" s="86" t="s">
        <v>274</v>
      </c>
      <c r="C79" s="92">
        <v>0.28000000000000003</v>
      </c>
      <c r="D79" s="16">
        <f t="shared" si="2"/>
        <v>8.4000000000000012E-3</v>
      </c>
      <c r="E79" s="85">
        <f t="shared" si="3"/>
        <v>0.27160000000000001</v>
      </c>
      <c r="F79" s="99" t="s">
        <v>394</v>
      </c>
    </row>
    <row r="80" spans="1:6" ht="30" x14ac:dyDescent="0.25">
      <c r="A80" s="80">
        <v>74</v>
      </c>
      <c r="B80" s="91" t="s">
        <v>275</v>
      </c>
      <c r="C80" s="92">
        <v>0.2</v>
      </c>
      <c r="D80" s="16">
        <f t="shared" si="2"/>
        <v>6.000000000000001E-3</v>
      </c>
      <c r="E80" s="85">
        <f t="shared" si="3"/>
        <v>0.19400000000000001</v>
      </c>
      <c r="F80" s="99"/>
    </row>
    <row r="81" spans="1:6" s="81" customFormat="1" x14ac:dyDescent="0.25">
      <c r="A81" s="80">
        <v>75</v>
      </c>
      <c r="B81" s="86" t="s">
        <v>276</v>
      </c>
      <c r="C81" s="92">
        <v>0.7</v>
      </c>
      <c r="D81" s="16">
        <f t="shared" si="2"/>
        <v>2.0999999999999998E-2</v>
      </c>
      <c r="E81" s="85">
        <f t="shared" si="3"/>
        <v>0.67899999999999994</v>
      </c>
      <c r="F81" s="99"/>
    </row>
    <row r="82" spans="1:6" s="81" customFormat="1" ht="34.9" customHeight="1" x14ac:dyDescent="0.25">
      <c r="A82" s="80">
        <v>76</v>
      </c>
      <c r="B82" s="86" t="s">
        <v>278</v>
      </c>
      <c r="C82" s="92">
        <v>0.1</v>
      </c>
      <c r="D82" s="16">
        <f t="shared" si="2"/>
        <v>3.0000000000000005E-3</v>
      </c>
      <c r="E82" s="85">
        <f t="shared" si="3"/>
        <v>9.7000000000000003E-2</v>
      </c>
      <c r="F82" s="99"/>
    </row>
    <row r="83" spans="1:6" s="81" customFormat="1" ht="19.899999999999999" customHeight="1" x14ac:dyDescent="0.25">
      <c r="A83" s="80">
        <v>77</v>
      </c>
      <c r="B83" s="86" t="s">
        <v>280</v>
      </c>
      <c r="C83" s="92">
        <v>1</v>
      </c>
      <c r="D83" s="16">
        <f t="shared" si="2"/>
        <v>0.03</v>
      </c>
      <c r="E83" s="85">
        <f t="shared" si="3"/>
        <v>0.97</v>
      </c>
      <c r="F83" s="99"/>
    </row>
    <row r="84" spans="1:6" s="81" customFormat="1" ht="32.450000000000003" customHeight="1" x14ac:dyDescent="0.25">
      <c r="A84" s="80">
        <v>78</v>
      </c>
      <c r="B84" s="86" t="s">
        <v>282</v>
      </c>
      <c r="C84" s="92">
        <v>0.2</v>
      </c>
      <c r="D84" s="16">
        <f t="shared" si="2"/>
        <v>6.000000000000001E-3</v>
      </c>
      <c r="E84" s="85">
        <f t="shared" si="3"/>
        <v>0.19400000000000001</v>
      </c>
      <c r="F84" s="99"/>
    </row>
    <row r="85" spans="1:6" s="81" customFormat="1" x14ac:dyDescent="0.25">
      <c r="A85" s="80">
        <v>79</v>
      </c>
      <c r="B85" s="86" t="s">
        <v>284</v>
      </c>
      <c r="C85" s="92">
        <v>1.5</v>
      </c>
      <c r="D85" s="16">
        <f t="shared" si="2"/>
        <v>4.4999999999999998E-2</v>
      </c>
      <c r="E85" s="85">
        <f t="shared" si="3"/>
        <v>1.4550000000000001</v>
      </c>
      <c r="F85" s="99"/>
    </row>
    <row r="86" spans="1:6" x14ac:dyDescent="0.25">
      <c r="A86" s="78"/>
      <c r="B86" s="95"/>
      <c r="C86" s="96"/>
      <c r="D86" s="16">
        <f t="shared" si="2"/>
        <v>0</v>
      </c>
      <c r="E86" s="85">
        <f t="shared" si="3"/>
        <v>0</v>
      </c>
      <c r="F86" s="98"/>
    </row>
    <row r="87" spans="1:6" s="81" customFormat="1" ht="27.6" customHeight="1" x14ac:dyDescent="0.25">
      <c r="A87" s="80">
        <v>80</v>
      </c>
      <c r="B87" s="84" t="s">
        <v>56</v>
      </c>
      <c r="C87" s="63">
        <v>0.5</v>
      </c>
      <c r="D87" s="16">
        <f t="shared" si="2"/>
        <v>1.4999999999999999E-2</v>
      </c>
      <c r="E87" s="85">
        <f t="shared" si="3"/>
        <v>0.48499999999999999</v>
      </c>
      <c r="F87" s="82" t="s">
        <v>343</v>
      </c>
    </row>
    <row r="88" spans="1:6" ht="25.5" x14ac:dyDescent="0.25">
      <c r="A88" s="80">
        <v>81</v>
      </c>
      <c r="B88" s="84" t="s">
        <v>63</v>
      </c>
      <c r="C88" s="18">
        <v>0.5</v>
      </c>
      <c r="D88" s="16">
        <f t="shared" si="2"/>
        <v>1.4999999999999999E-2</v>
      </c>
      <c r="E88" s="85">
        <f t="shared" si="3"/>
        <v>0.48499999999999999</v>
      </c>
      <c r="F88" s="82" t="s">
        <v>395</v>
      </c>
    </row>
    <row r="89" spans="1:6" ht="32.450000000000003" customHeight="1" x14ac:dyDescent="0.25">
      <c r="A89" s="80">
        <v>82</v>
      </c>
      <c r="B89" s="84" t="s">
        <v>67</v>
      </c>
      <c r="C89" s="18">
        <v>0.5</v>
      </c>
      <c r="D89" s="16">
        <f t="shared" si="2"/>
        <v>1.4999999999999999E-2</v>
      </c>
      <c r="E89" s="85">
        <f t="shared" si="3"/>
        <v>0.48499999999999999</v>
      </c>
      <c r="F89" s="82" t="s">
        <v>343</v>
      </c>
    </row>
    <row r="90" spans="1:6" ht="28.15" customHeight="1" x14ac:dyDescent="0.25">
      <c r="A90" s="80">
        <v>83</v>
      </c>
      <c r="B90" s="84" t="s">
        <v>72</v>
      </c>
      <c r="C90" s="18">
        <v>0.5</v>
      </c>
      <c r="D90" s="16">
        <f t="shared" si="2"/>
        <v>1.4999999999999999E-2</v>
      </c>
      <c r="E90" s="85">
        <f t="shared" si="3"/>
        <v>0.48499999999999999</v>
      </c>
      <c r="F90" s="82" t="s">
        <v>343</v>
      </c>
    </row>
    <row r="91" spans="1:6" s="81" customFormat="1" ht="17.45" customHeight="1" x14ac:dyDescent="0.25">
      <c r="A91" s="80">
        <v>84</v>
      </c>
      <c r="B91" s="84" t="s">
        <v>76</v>
      </c>
      <c r="C91" s="63">
        <v>0.5</v>
      </c>
      <c r="D91" s="16">
        <f t="shared" si="2"/>
        <v>1.4999999999999999E-2</v>
      </c>
      <c r="E91" s="85">
        <f t="shared" si="3"/>
        <v>0.48499999999999999</v>
      </c>
      <c r="F91" s="82"/>
    </row>
    <row r="92" spans="1:6" ht="25.5" x14ac:dyDescent="0.25">
      <c r="A92" s="80">
        <v>85</v>
      </c>
      <c r="B92" s="84" t="s">
        <v>81</v>
      </c>
      <c r="C92" s="18">
        <v>0.5</v>
      </c>
      <c r="D92" s="16">
        <f t="shared" si="2"/>
        <v>1.4999999999999999E-2</v>
      </c>
      <c r="E92" s="85">
        <f t="shared" si="3"/>
        <v>0.48499999999999999</v>
      </c>
      <c r="F92" s="102" t="s">
        <v>396</v>
      </c>
    </row>
    <row r="93" spans="1:6" x14ac:dyDescent="0.25">
      <c r="A93" s="80">
        <v>86</v>
      </c>
      <c r="B93" s="84" t="s">
        <v>85</v>
      </c>
      <c r="C93" s="18">
        <v>0.5</v>
      </c>
      <c r="D93" s="16">
        <f t="shared" si="2"/>
        <v>1.4999999999999999E-2</v>
      </c>
      <c r="E93" s="85">
        <f t="shared" si="3"/>
        <v>0.48499999999999999</v>
      </c>
      <c r="F93" s="82" t="s">
        <v>343</v>
      </c>
    </row>
    <row r="94" spans="1:6" x14ac:dyDescent="0.25">
      <c r="A94" s="80">
        <v>87</v>
      </c>
      <c r="B94" s="84" t="s">
        <v>126</v>
      </c>
      <c r="C94" s="18">
        <v>0.5</v>
      </c>
      <c r="D94" s="16">
        <f t="shared" si="2"/>
        <v>1.4999999999999999E-2</v>
      </c>
      <c r="E94" s="85">
        <f t="shared" si="3"/>
        <v>0.48499999999999999</v>
      </c>
      <c r="F94" s="82" t="s">
        <v>343</v>
      </c>
    </row>
    <row r="95" spans="1:6" x14ac:dyDescent="0.25">
      <c r="A95" s="80">
        <v>88</v>
      </c>
      <c r="B95" s="84" t="s">
        <v>127</v>
      </c>
      <c r="C95" s="18">
        <v>0.5</v>
      </c>
      <c r="D95" s="16">
        <f t="shared" si="2"/>
        <v>1.4999999999999999E-2</v>
      </c>
      <c r="E95" s="85">
        <f t="shared" si="3"/>
        <v>0.48499999999999999</v>
      </c>
      <c r="F95" s="82" t="s">
        <v>343</v>
      </c>
    </row>
    <row r="96" spans="1:6" x14ac:dyDescent="0.25">
      <c r="A96" s="80">
        <v>89</v>
      </c>
      <c r="B96" s="84" t="s">
        <v>130</v>
      </c>
      <c r="C96" s="18">
        <v>0.5</v>
      </c>
      <c r="D96" s="16">
        <f t="shared" si="2"/>
        <v>1.4999999999999999E-2</v>
      </c>
      <c r="E96" s="85">
        <f t="shared" si="3"/>
        <v>0.48499999999999999</v>
      </c>
      <c r="F96" s="82" t="s">
        <v>343</v>
      </c>
    </row>
    <row r="97" spans="1:6" x14ac:dyDescent="0.25">
      <c r="A97" s="80">
        <v>90</v>
      </c>
      <c r="B97" s="84" t="s">
        <v>133</v>
      </c>
      <c r="C97" s="18">
        <v>0.5</v>
      </c>
      <c r="D97" s="16">
        <f t="shared" si="2"/>
        <v>1.4999999999999999E-2</v>
      </c>
      <c r="E97" s="85">
        <f t="shared" si="3"/>
        <v>0.48499999999999999</v>
      </c>
      <c r="F97" s="82" t="s">
        <v>343</v>
      </c>
    </row>
    <row r="98" spans="1:6" x14ac:dyDescent="0.25">
      <c r="A98" s="80">
        <v>91</v>
      </c>
      <c r="B98" s="84" t="s">
        <v>132</v>
      </c>
      <c r="C98" s="18">
        <v>0.5</v>
      </c>
      <c r="D98" s="16">
        <f t="shared" si="2"/>
        <v>1.4999999999999999E-2</v>
      </c>
      <c r="E98" s="85">
        <f t="shared" si="3"/>
        <v>0.48499999999999999</v>
      </c>
      <c r="F98" s="82" t="s">
        <v>343</v>
      </c>
    </row>
    <row r="99" spans="1:6" x14ac:dyDescent="0.25">
      <c r="A99" s="80">
        <v>92</v>
      </c>
      <c r="B99" s="84" t="s">
        <v>134</v>
      </c>
      <c r="C99" s="18">
        <v>0.5</v>
      </c>
      <c r="D99" s="16">
        <f t="shared" si="2"/>
        <v>1.4999999999999999E-2</v>
      </c>
      <c r="E99" s="85">
        <f t="shared" si="3"/>
        <v>0.48499999999999999</v>
      </c>
      <c r="F99" s="82" t="s">
        <v>343</v>
      </c>
    </row>
    <row r="100" spans="1:6" x14ac:dyDescent="0.25">
      <c r="A100" s="80">
        <v>93</v>
      </c>
      <c r="B100" s="84" t="s">
        <v>136</v>
      </c>
      <c r="C100" s="18">
        <v>0.5</v>
      </c>
      <c r="D100" s="16">
        <f t="shared" si="2"/>
        <v>1.4999999999999999E-2</v>
      </c>
      <c r="E100" s="85">
        <f t="shared" si="3"/>
        <v>0.48499999999999999</v>
      </c>
      <c r="F100" s="103" t="s">
        <v>381</v>
      </c>
    </row>
    <row r="101" spans="1:6" x14ac:dyDescent="0.25">
      <c r="A101" s="80">
        <v>94</v>
      </c>
      <c r="B101" s="84" t="s">
        <v>137</v>
      </c>
      <c r="C101" s="18">
        <v>0.5</v>
      </c>
      <c r="D101" s="16">
        <f t="shared" si="2"/>
        <v>1.4999999999999999E-2</v>
      </c>
      <c r="E101" s="85">
        <f t="shared" si="3"/>
        <v>0.48499999999999999</v>
      </c>
      <c r="F101" s="82" t="s">
        <v>343</v>
      </c>
    </row>
    <row r="102" spans="1:6" x14ac:dyDescent="0.25">
      <c r="A102" s="80">
        <v>95</v>
      </c>
      <c r="B102" s="84" t="s">
        <v>287</v>
      </c>
      <c r="C102" s="18">
        <v>0.5</v>
      </c>
      <c r="D102" s="16">
        <f t="shared" si="2"/>
        <v>1.4999999999999999E-2</v>
      </c>
      <c r="E102" s="85">
        <f t="shared" si="3"/>
        <v>0.48499999999999999</v>
      </c>
      <c r="F102" s="103" t="s">
        <v>397</v>
      </c>
    </row>
    <row r="103" spans="1:6" x14ac:dyDescent="0.25">
      <c r="A103" s="80">
        <v>96</v>
      </c>
      <c r="B103" s="84" t="s">
        <v>289</v>
      </c>
      <c r="C103" s="18">
        <v>0.5</v>
      </c>
      <c r="D103" s="16">
        <f t="shared" si="2"/>
        <v>1.4999999999999999E-2</v>
      </c>
      <c r="E103" s="85">
        <f t="shared" si="3"/>
        <v>0.48499999999999999</v>
      </c>
      <c r="F103" s="82" t="s">
        <v>343</v>
      </c>
    </row>
    <row r="104" spans="1:6" x14ac:dyDescent="0.25">
      <c r="A104" s="80">
        <v>97</v>
      </c>
      <c r="B104" s="84" t="s">
        <v>290</v>
      </c>
      <c r="C104" s="18">
        <v>0.5</v>
      </c>
      <c r="D104" s="16">
        <f t="shared" si="2"/>
        <v>1.4999999999999999E-2</v>
      </c>
      <c r="E104" s="85">
        <f t="shared" si="3"/>
        <v>0.48499999999999999</v>
      </c>
      <c r="F104" s="82" t="s">
        <v>343</v>
      </c>
    </row>
    <row r="105" spans="1:6" x14ac:dyDescent="0.25">
      <c r="A105" s="80">
        <v>98</v>
      </c>
      <c r="B105" s="84" t="s">
        <v>292</v>
      </c>
      <c r="C105" s="18">
        <v>0.5</v>
      </c>
      <c r="D105" s="16">
        <f t="shared" si="2"/>
        <v>1.4999999999999999E-2</v>
      </c>
      <c r="E105" s="85">
        <f t="shared" si="3"/>
        <v>0.48499999999999999</v>
      </c>
      <c r="F105" s="82" t="s">
        <v>343</v>
      </c>
    </row>
    <row r="106" spans="1:6" x14ac:dyDescent="0.25">
      <c r="A106" s="80">
        <v>99</v>
      </c>
      <c r="B106" s="84" t="s">
        <v>293</v>
      </c>
      <c r="C106" s="18">
        <v>0.5</v>
      </c>
      <c r="D106" s="16">
        <f t="shared" si="2"/>
        <v>1.4999999999999999E-2</v>
      </c>
      <c r="E106" s="85">
        <f t="shared" si="3"/>
        <v>0.48499999999999999</v>
      </c>
      <c r="F106" s="82" t="s">
        <v>343</v>
      </c>
    </row>
    <row r="107" spans="1:6" x14ac:dyDescent="0.25">
      <c r="A107" s="80">
        <v>100</v>
      </c>
      <c r="B107" s="84" t="s">
        <v>295</v>
      </c>
      <c r="C107" s="18">
        <v>0.5</v>
      </c>
      <c r="D107" s="16">
        <f t="shared" si="2"/>
        <v>1.4999999999999999E-2</v>
      </c>
      <c r="E107" s="85">
        <f t="shared" si="3"/>
        <v>0.48499999999999999</v>
      </c>
      <c r="F107" s="82" t="s">
        <v>343</v>
      </c>
    </row>
    <row r="108" spans="1:6" x14ac:dyDescent="0.25">
      <c r="A108" s="80">
        <v>101</v>
      </c>
      <c r="B108" s="84" t="s">
        <v>297</v>
      </c>
      <c r="C108" s="18">
        <v>0.5</v>
      </c>
      <c r="D108" s="16">
        <f t="shared" si="2"/>
        <v>1.4999999999999999E-2</v>
      </c>
      <c r="E108" s="85">
        <f t="shared" si="3"/>
        <v>0.48499999999999999</v>
      </c>
      <c r="F108" s="82" t="s">
        <v>343</v>
      </c>
    </row>
    <row r="109" spans="1:6" x14ac:dyDescent="0.25">
      <c r="A109" s="80">
        <v>102</v>
      </c>
      <c r="B109" s="84" t="s">
        <v>298</v>
      </c>
      <c r="C109" s="18">
        <v>0.5</v>
      </c>
      <c r="D109" s="16">
        <f t="shared" si="2"/>
        <v>1.4999999999999999E-2</v>
      </c>
      <c r="E109" s="85">
        <f t="shared" si="3"/>
        <v>0.48499999999999999</v>
      </c>
      <c r="F109" s="82" t="s">
        <v>343</v>
      </c>
    </row>
    <row r="110" spans="1:6" x14ac:dyDescent="0.25">
      <c r="A110" s="80">
        <v>103</v>
      </c>
      <c r="B110" s="84" t="s">
        <v>300</v>
      </c>
      <c r="C110" s="18">
        <v>0.5</v>
      </c>
      <c r="D110" s="16">
        <f t="shared" si="2"/>
        <v>1.4999999999999999E-2</v>
      </c>
      <c r="E110" s="85">
        <f t="shared" si="3"/>
        <v>0.48499999999999999</v>
      </c>
      <c r="F110" s="82" t="s">
        <v>343</v>
      </c>
    </row>
    <row r="111" spans="1:6" x14ac:dyDescent="0.25">
      <c r="A111" s="80">
        <v>104</v>
      </c>
      <c r="B111" s="84" t="s">
        <v>302</v>
      </c>
      <c r="C111" s="18">
        <v>0.5</v>
      </c>
      <c r="D111" s="16">
        <f t="shared" si="2"/>
        <v>1.4999999999999999E-2</v>
      </c>
      <c r="E111" s="85">
        <f t="shared" si="3"/>
        <v>0.48499999999999999</v>
      </c>
      <c r="F111" s="82" t="s">
        <v>343</v>
      </c>
    </row>
    <row r="112" spans="1:6" x14ac:dyDescent="0.25">
      <c r="A112" s="80">
        <v>105</v>
      </c>
      <c r="B112" s="84" t="s">
        <v>303</v>
      </c>
      <c r="C112" s="18">
        <v>0.5</v>
      </c>
      <c r="D112" s="16">
        <f t="shared" si="2"/>
        <v>1.4999999999999999E-2</v>
      </c>
      <c r="E112" s="85">
        <f t="shared" si="3"/>
        <v>0.48499999999999999</v>
      </c>
      <c r="F112" s="82" t="s">
        <v>343</v>
      </c>
    </row>
    <row r="113" spans="1:6" x14ac:dyDescent="0.25">
      <c r="A113" s="80">
        <v>106</v>
      </c>
      <c r="B113" s="84" t="s">
        <v>304</v>
      </c>
      <c r="C113" s="18">
        <v>0.5</v>
      </c>
      <c r="D113" s="16">
        <f t="shared" si="2"/>
        <v>1.4999999999999999E-2</v>
      </c>
      <c r="E113" s="85">
        <f t="shared" si="3"/>
        <v>0.48499999999999999</v>
      </c>
      <c r="F113" s="82" t="s">
        <v>343</v>
      </c>
    </row>
    <row r="114" spans="1:6" x14ac:dyDescent="0.25">
      <c r="A114" s="80">
        <v>107</v>
      </c>
      <c r="B114" s="84" t="s">
        <v>307</v>
      </c>
      <c r="C114" s="18">
        <v>0.5</v>
      </c>
      <c r="D114" s="16">
        <f t="shared" si="2"/>
        <v>1.4999999999999999E-2</v>
      </c>
      <c r="E114" s="85">
        <f t="shared" si="3"/>
        <v>0.48499999999999999</v>
      </c>
      <c r="F114" s="82" t="s">
        <v>343</v>
      </c>
    </row>
    <row r="115" spans="1:6" x14ac:dyDescent="0.25">
      <c r="A115" s="80">
        <v>108</v>
      </c>
      <c r="B115" s="84" t="s">
        <v>309</v>
      </c>
      <c r="C115" s="18">
        <v>0.5</v>
      </c>
      <c r="D115" s="16">
        <f t="shared" si="2"/>
        <v>1.4999999999999999E-2</v>
      </c>
      <c r="E115" s="85">
        <f t="shared" si="3"/>
        <v>0.48499999999999999</v>
      </c>
      <c r="F115" s="82" t="s">
        <v>343</v>
      </c>
    </row>
    <row r="116" spans="1:6" x14ac:dyDescent="0.25">
      <c r="A116" s="80">
        <v>109</v>
      </c>
      <c r="B116" s="84" t="s">
        <v>310</v>
      </c>
      <c r="C116" s="18">
        <v>0.5</v>
      </c>
      <c r="D116" s="16">
        <f t="shared" si="2"/>
        <v>1.4999999999999999E-2</v>
      </c>
      <c r="E116" s="85">
        <f t="shared" si="3"/>
        <v>0.48499999999999999</v>
      </c>
      <c r="F116" s="82" t="s">
        <v>343</v>
      </c>
    </row>
    <row r="117" spans="1:6" x14ac:dyDescent="0.25">
      <c r="A117" s="80">
        <v>110</v>
      </c>
      <c r="B117" s="84" t="s">
        <v>311</v>
      </c>
      <c r="C117" s="18">
        <v>0.5</v>
      </c>
      <c r="D117" s="16">
        <f t="shared" si="2"/>
        <v>1.4999999999999999E-2</v>
      </c>
      <c r="E117" s="85">
        <f t="shared" si="3"/>
        <v>0.48499999999999999</v>
      </c>
      <c r="F117" s="82" t="s">
        <v>343</v>
      </c>
    </row>
    <row r="118" spans="1:6" x14ac:dyDescent="0.25">
      <c r="A118" s="80">
        <v>111</v>
      </c>
      <c r="B118" s="84" t="s">
        <v>313</v>
      </c>
      <c r="C118" s="18">
        <v>0.5</v>
      </c>
      <c r="D118" s="16">
        <f t="shared" si="2"/>
        <v>1.4999999999999999E-2</v>
      </c>
      <c r="E118" s="85">
        <f t="shared" si="3"/>
        <v>0.48499999999999999</v>
      </c>
      <c r="F118" s="82" t="s">
        <v>343</v>
      </c>
    </row>
    <row r="119" spans="1:6" x14ac:dyDescent="0.25">
      <c r="A119" s="80">
        <v>112</v>
      </c>
      <c r="B119" s="84" t="s">
        <v>314</v>
      </c>
      <c r="C119" s="18">
        <v>0.5</v>
      </c>
      <c r="D119" s="16">
        <f t="shared" si="2"/>
        <v>1.4999999999999999E-2</v>
      </c>
      <c r="E119" s="85">
        <f t="shared" si="3"/>
        <v>0.48499999999999999</v>
      </c>
      <c r="F119" s="82" t="s">
        <v>343</v>
      </c>
    </row>
    <row r="120" spans="1:6" x14ac:dyDescent="0.25">
      <c r="A120" s="80">
        <v>113</v>
      </c>
      <c r="B120" s="84" t="s">
        <v>316</v>
      </c>
      <c r="C120" s="18">
        <v>0.5</v>
      </c>
      <c r="D120" s="16">
        <f t="shared" si="2"/>
        <v>1.4999999999999999E-2</v>
      </c>
      <c r="E120" s="85">
        <f t="shared" si="3"/>
        <v>0.48499999999999999</v>
      </c>
      <c r="F120" s="82" t="s">
        <v>343</v>
      </c>
    </row>
    <row r="121" spans="1:6" x14ac:dyDescent="0.25">
      <c r="A121" s="80">
        <v>114</v>
      </c>
      <c r="B121" s="84" t="s">
        <v>317</v>
      </c>
      <c r="C121" s="18">
        <v>0.5</v>
      </c>
      <c r="D121" s="16">
        <f t="shared" si="2"/>
        <v>1.4999999999999999E-2</v>
      </c>
      <c r="E121" s="85">
        <f t="shared" si="3"/>
        <v>0.48499999999999999</v>
      </c>
      <c r="F121" s="82" t="s">
        <v>343</v>
      </c>
    </row>
    <row r="122" spans="1:6" x14ac:dyDescent="0.25">
      <c r="A122" s="80">
        <v>115</v>
      </c>
      <c r="B122" s="84" t="s">
        <v>318</v>
      </c>
      <c r="C122" s="18">
        <v>0.5</v>
      </c>
      <c r="D122" s="16">
        <f t="shared" si="2"/>
        <v>1.4999999999999999E-2</v>
      </c>
      <c r="E122" s="85">
        <f t="shared" si="3"/>
        <v>0.48499999999999999</v>
      </c>
      <c r="F122" s="82" t="s">
        <v>343</v>
      </c>
    </row>
    <row r="123" spans="1:6" x14ac:dyDescent="0.25">
      <c r="A123" s="80">
        <v>116</v>
      </c>
      <c r="B123" s="84" t="s">
        <v>319</v>
      </c>
      <c r="C123" s="18">
        <v>0.5</v>
      </c>
      <c r="D123" s="16">
        <f t="shared" si="2"/>
        <v>1.4999999999999999E-2</v>
      </c>
      <c r="E123" s="85">
        <f t="shared" si="3"/>
        <v>0.48499999999999999</v>
      </c>
      <c r="F123" s="82" t="s">
        <v>343</v>
      </c>
    </row>
    <row r="124" spans="1:6" x14ac:dyDescent="0.25">
      <c r="A124" s="80">
        <v>117</v>
      </c>
      <c r="B124" s="84" t="s">
        <v>320</v>
      </c>
      <c r="C124" s="18">
        <v>0.5</v>
      </c>
      <c r="D124" s="16">
        <f t="shared" si="2"/>
        <v>1.4999999999999999E-2</v>
      </c>
      <c r="E124" s="85">
        <f t="shared" si="3"/>
        <v>0.48499999999999999</v>
      </c>
      <c r="F124" s="82" t="s">
        <v>343</v>
      </c>
    </row>
    <row r="125" spans="1:6" x14ac:dyDescent="0.25">
      <c r="A125" s="80">
        <v>118</v>
      </c>
      <c r="B125" s="84" t="s">
        <v>321</v>
      </c>
      <c r="C125" s="18">
        <v>0.5</v>
      </c>
      <c r="D125" s="16">
        <f t="shared" si="2"/>
        <v>1.4999999999999999E-2</v>
      </c>
      <c r="E125" s="85">
        <f t="shared" si="3"/>
        <v>0.48499999999999999</v>
      </c>
      <c r="F125" s="82" t="s">
        <v>343</v>
      </c>
    </row>
    <row r="126" spans="1:6" x14ac:dyDescent="0.25">
      <c r="A126" s="80">
        <v>119</v>
      </c>
      <c r="B126" s="84" t="s">
        <v>322</v>
      </c>
      <c r="C126" s="18">
        <v>0.5</v>
      </c>
      <c r="D126" s="16">
        <f t="shared" si="2"/>
        <v>1.4999999999999999E-2</v>
      </c>
      <c r="E126" s="85">
        <f t="shared" si="3"/>
        <v>0.48499999999999999</v>
      </c>
      <c r="F126" s="82" t="s">
        <v>343</v>
      </c>
    </row>
    <row r="127" spans="1:6" x14ac:dyDescent="0.25">
      <c r="A127" s="80">
        <v>120</v>
      </c>
      <c r="B127" s="84" t="s">
        <v>324</v>
      </c>
      <c r="C127" s="18">
        <v>0.5</v>
      </c>
      <c r="D127" s="16">
        <f t="shared" si="2"/>
        <v>1.4999999999999999E-2</v>
      </c>
      <c r="E127" s="85">
        <f t="shared" si="3"/>
        <v>0.48499999999999999</v>
      </c>
      <c r="F127" s="82" t="s">
        <v>343</v>
      </c>
    </row>
    <row r="128" spans="1:6" x14ac:dyDescent="0.25">
      <c r="A128" s="80">
        <v>121</v>
      </c>
      <c r="B128" s="84" t="s">
        <v>339</v>
      </c>
      <c r="C128" s="18">
        <v>0.5</v>
      </c>
      <c r="D128" s="16">
        <f t="shared" si="2"/>
        <v>1.4999999999999999E-2</v>
      </c>
      <c r="E128" s="85">
        <f t="shared" si="3"/>
        <v>0.48499999999999999</v>
      </c>
      <c r="F128" s="82" t="s">
        <v>343</v>
      </c>
    </row>
    <row r="129" spans="1:6" x14ac:dyDescent="0.25">
      <c r="A129" s="80">
        <v>122</v>
      </c>
      <c r="B129" s="84" t="s">
        <v>325</v>
      </c>
      <c r="C129" s="18">
        <v>0.3</v>
      </c>
      <c r="D129" s="16">
        <f t="shared" si="2"/>
        <v>8.9999999999999993E-3</v>
      </c>
      <c r="E129" s="85">
        <f t="shared" si="3"/>
        <v>0.29099999999999998</v>
      </c>
      <c r="F129" s="103" t="s">
        <v>398</v>
      </c>
    </row>
    <row r="130" spans="1:6" x14ac:dyDescent="0.25">
      <c r="A130" s="76"/>
      <c r="B130" s="84"/>
      <c r="C130" s="18"/>
      <c r="D130" s="18"/>
      <c r="E130" s="18"/>
      <c r="F130" s="97"/>
    </row>
  </sheetData>
  <mergeCells count="4">
    <mergeCell ref="A1:F1"/>
    <mergeCell ref="A2:A5"/>
    <mergeCell ref="F2:F5"/>
    <mergeCell ref="C2:C5"/>
  </mergeCells>
  <pageMargins left="0.27559055118110237" right="0.11811023622047245" top="0.11811023622047245" bottom="0.1181102362204724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opLeftCell="A13" workbookViewId="0">
      <selection activeCell="L20" sqref="L20:L23"/>
    </sheetView>
  </sheetViews>
  <sheetFormatPr defaultColWidth="9.140625" defaultRowHeight="15.75" x14ac:dyDescent="0.25"/>
  <cols>
    <col min="1" max="1" width="5.7109375" style="81" customWidth="1"/>
    <col min="2" max="2" width="36.7109375" style="81" customWidth="1"/>
    <col min="3" max="3" width="17.5703125" style="137" customWidth="1"/>
    <col min="4" max="4" width="4.140625" style="81" customWidth="1"/>
    <col min="5" max="5" width="3.85546875" style="81" customWidth="1"/>
    <col min="6" max="6" width="3.7109375" style="81" customWidth="1"/>
    <col min="7" max="7" width="3.5703125" style="81" customWidth="1"/>
    <col min="8" max="8" width="2.28515625" style="81" customWidth="1"/>
    <col min="9" max="9" width="3.7109375" style="81" customWidth="1"/>
    <col min="10" max="10" width="6.28515625" style="149" customWidth="1"/>
    <col min="11" max="11" width="7.5703125" style="81" customWidth="1"/>
    <col min="12" max="12" width="12.7109375" style="150" customWidth="1"/>
    <col min="13" max="13" width="6.140625" style="148" customWidth="1"/>
    <col min="14" max="14" width="4" style="81" customWidth="1"/>
    <col min="15" max="16" width="3" style="81" customWidth="1"/>
    <col min="17" max="17" width="3.140625" style="81" customWidth="1"/>
    <col min="18" max="18" width="3.28515625" style="81" customWidth="1"/>
    <col min="19" max="20" width="3.42578125" style="81" customWidth="1"/>
    <col min="21" max="21" width="2.85546875" style="81" customWidth="1"/>
    <col min="22" max="22" width="2.42578125" style="81" customWidth="1"/>
    <col min="23" max="23" width="3.140625" style="81" customWidth="1"/>
    <col min="24" max="24" width="3.28515625" style="81" customWidth="1"/>
    <col min="25" max="25" width="17.5703125" style="130" customWidth="1"/>
    <col min="26" max="16384" width="9.140625" style="81"/>
  </cols>
  <sheetData>
    <row r="1" spans="1:27" ht="1.5" customHeight="1" x14ac:dyDescent="0.25">
      <c r="C1" s="81"/>
      <c r="J1" s="81"/>
      <c r="L1" s="159"/>
    </row>
    <row r="2" spans="1:27" ht="13.5" customHeight="1" x14ac:dyDescent="0.25">
      <c r="A2" s="188" t="s">
        <v>191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9" t="s">
        <v>403</v>
      </c>
      <c r="U2" s="189"/>
      <c r="V2" s="189"/>
      <c r="W2" s="189"/>
      <c r="X2" s="189"/>
    </row>
    <row r="3" spans="1:27" ht="16.5" customHeight="1" x14ac:dyDescent="0.25">
      <c r="A3" s="188" t="s">
        <v>436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</row>
    <row r="4" spans="1:27" ht="10.5" customHeight="1" x14ac:dyDescent="0.25">
      <c r="A4" s="124" t="s">
        <v>404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60"/>
      <c r="M4" s="138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Z4" s="139"/>
      <c r="AA4" s="140"/>
    </row>
    <row r="5" spans="1:27" ht="15.75" customHeight="1" x14ac:dyDescent="0.25">
      <c r="A5" s="185" t="s">
        <v>342</v>
      </c>
      <c r="B5" s="161"/>
      <c r="C5" s="185" t="s">
        <v>405</v>
      </c>
      <c r="D5" s="190" t="s">
        <v>406</v>
      </c>
      <c r="E5" s="190"/>
      <c r="F5" s="190"/>
      <c r="G5" s="190"/>
      <c r="H5" s="190"/>
      <c r="I5" s="190"/>
      <c r="J5" s="185" t="s">
        <v>407</v>
      </c>
      <c r="K5" s="185" t="s">
        <v>408</v>
      </c>
      <c r="L5" s="185" t="s">
        <v>409</v>
      </c>
      <c r="M5" s="191" t="s">
        <v>410</v>
      </c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</row>
    <row r="6" spans="1:27" ht="10.5" customHeight="1" x14ac:dyDescent="0.25">
      <c r="A6" s="187"/>
      <c r="B6" s="162"/>
      <c r="C6" s="187"/>
      <c r="D6" s="190"/>
      <c r="E6" s="190"/>
      <c r="F6" s="190"/>
      <c r="G6" s="190"/>
      <c r="H6" s="190"/>
      <c r="I6" s="190"/>
      <c r="J6" s="187"/>
      <c r="K6" s="187"/>
      <c r="L6" s="187"/>
      <c r="M6" s="191" t="s">
        <v>192</v>
      </c>
      <c r="N6" s="191"/>
      <c r="O6" s="192" t="s">
        <v>411</v>
      </c>
      <c r="P6" s="193"/>
      <c r="Q6" s="193"/>
      <c r="R6" s="193"/>
      <c r="S6" s="193"/>
      <c r="T6" s="193"/>
      <c r="U6" s="193"/>
      <c r="V6" s="193"/>
      <c r="W6" s="193"/>
      <c r="X6" s="194"/>
      <c r="Z6" s="139"/>
    </row>
    <row r="7" spans="1:27" ht="19.5" customHeight="1" x14ac:dyDescent="0.25">
      <c r="A7" s="187"/>
      <c r="B7" s="162"/>
      <c r="C7" s="187"/>
      <c r="D7" s="163" t="s">
        <v>195</v>
      </c>
      <c r="E7" s="163" t="s">
        <v>412</v>
      </c>
      <c r="F7" s="163" t="s">
        <v>413</v>
      </c>
      <c r="G7" s="163" t="s">
        <v>414</v>
      </c>
      <c r="H7" s="163" t="s">
        <v>415</v>
      </c>
      <c r="I7" s="163" t="s">
        <v>416</v>
      </c>
      <c r="J7" s="187"/>
      <c r="K7" s="187"/>
      <c r="L7" s="187"/>
      <c r="M7" s="195" t="s">
        <v>193</v>
      </c>
      <c r="N7" s="185" t="s">
        <v>417</v>
      </c>
      <c r="O7" s="185" t="s">
        <v>418</v>
      </c>
      <c r="P7" s="182" t="s">
        <v>419</v>
      </c>
      <c r="Q7" s="183"/>
      <c r="R7" s="183"/>
      <c r="S7" s="184"/>
      <c r="T7" s="185" t="s">
        <v>420</v>
      </c>
      <c r="U7" s="185" t="s">
        <v>421</v>
      </c>
      <c r="V7" s="185" t="s">
        <v>422</v>
      </c>
      <c r="W7" s="185" t="s">
        <v>423</v>
      </c>
      <c r="X7" s="185" t="s">
        <v>194</v>
      </c>
    </row>
    <row r="8" spans="1:27" ht="10.5" customHeight="1" x14ac:dyDescent="0.25">
      <c r="A8" s="186"/>
      <c r="B8" s="164"/>
      <c r="C8" s="186"/>
      <c r="D8" s="164"/>
      <c r="E8" s="164"/>
      <c r="F8" s="164"/>
      <c r="G8" s="164"/>
      <c r="H8" s="164"/>
      <c r="I8" s="164"/>
      <c r="J8" s="186"/>
      <c r="K8" s="186"/>
      <c r="L8" s="186"/>
      <c r="M8" s="196"/>
      <c r="N8" s="186"/>
      <c r="O8" s="186"/>
      <c r="P8" s="125" t="s">
        <v>424</v>
      </c>
      <c r="Q8" s="125" t="s">
        <v>425</v>
      </c>
      <c r="R8" s="125" t="s">
        <v>426</v>
      </c>
      <c r="S8" s="125" t="s">
        <v>427</v>
      </c>
      <c r="T8" s="186"/>
      <c r="U8" s="186"/>
      <c r="V8" s="186"/>
      <c r="W8" s="186"/>
      <c r="X8" s="186"/>
    </row>
    <row r="9" spans="1:27" ht="96" x14ac:dyDescent="0.25">
      <c r="A9" s="80">
        <v>1</v>
      </c>
      <c r="B9" s="127" t="s">
        <v>97</v>
      </c>
      <c r="C9" s="151" t="s">
        <v>30</v>
      </c>
      <c r="D9" s="152">
        <v>1</v>
      </c>
      <c r="E9" s="153"/>
      <c r="F9" s="153"/>
      <c r="G9" s="153"/>
      <c r="H9" s="153"/>
      <c r="I9" s="153"/>
      <c r="J9" s="128" t="s">
        <v>428</v>
      </c>
      <c r="K9" s="154">
        <v>3</v>
      </c>
      <c r="L9" s="129" t="s">
        <v>429</v>
      </c>
      <c r="M9" s="131"/>
      <c r="N9" s="125"/>
      <c r="O9" s="126"/>
      <c r="P9" s="126"/>
      <c r="Q9" s="126"/>
      <c r="R9" s="126"/>
      <c r="S9" s="126"/>
      <c r="T9" s="126">
        <v>1</v>
      </c>
      <c r="U9" s="126"/>
      <c r="V9" s="126"/>
      <c r="W9" s="126"/>
      <c r="X9" s="126"/>
    </row>
    <row r="10" spans="1:27" ht="28.5" x14ac:dyDescent="0.25">
      <c r="A10" s="80">
        <v>2</v>
      </c>
      <c r="B10" s="127" t="s">
        <v>98</v>
      </c>
      <c r="C10" s="151" t="s">
        <v>82</v>
      </c>
      <c r="D10" s="152">
        <v>1</v>
      </c>
      <c r="E10" s="153"/>
      <c r="F10" s="153"/>
      <c r="G10" s="153"/>
      <c r="H10" s="153"/>
      <c r="I10" s="153"/>
      <c r="J10" s="128"/>
      <c r="K10" s="154">
        <v>3</v>
      </c>
      <c r="L10" s="129" t="s">
        <v>430</v>
      </c>
      <c r="M10" s="131"/>
      <c r="N10" s="125"/>
      <c r="O10" s="126"/>
      <c r="P10" s="126"/>
      <c r="Q10" s="126"/>
      <c r="R10" s="126"/>
      <c r="S10" s="126"/>
      <c r="T10" s="126">
        <v>1</v>
      </c>
      <c r="U10" s="126"/>
      <c r="V10" s="126"/>
      <c r="W10" s="126"/>
      <c r="X10" s="126"/>
    </row>
    <row r="11" spans="1:27" ht="21" customHeight="1" x14ac:dyDescent="0.25">
      <c r="A11" s="80">
        <v>3</v>
      </c>
      <c r="B11" s="127" t="s">
        <v>100</v>
      </c>
      <c r="C11" s="151" t="s">
        <v>82</v>
      </c>
      <c r="D11" s="152">
        <v>1</v>
      </c>
      <c r="E11" s="153"/>
      <c r="F11" s="153"/>
      <c r="G11" s="153"/>
      <c r="H11" s="153"/>
      <c r="I11" s="153"/>
      <c r="J11" s="128"/>
      <c r="K11" s="154">
        <v>3</v>
      </c>
      <c r="L11" s="129" t="s">
        <v>431</v>
      </c>
      <c r="M11" s="131"/>
      <c r="N11" s="125"/>
      <c r="O11" s="126"/>
      <c r="P11" s="126"/>
      <c r="Q11" s="126"/>
      <c r="R11" s="126"/>
      <c r="S11" s="126"/>
      <c r="T11" s="126">
        <v>1</v>
      </c>
      <c r="U11" s="126"/>
      <c r="V11" s="126"/>
      <c r="W11" s="126"/>
      <c r="X11" s="126"/>
    </row>
    <row r="12" spans="1:27" ht="21.75" customHeight="1" x14ac:dyDescent="0.25">
      <c r="A12" s="80">
        <v>4</v>
      </c>
      <c r="B12" s="127" t="s">
        <v>101</v>
      </c>
      <c r="C12" s="151" t="s">
        <v>102</v>
      </c>
      <c r="D12" s="152">
        <v>1</v>
      </c>
      <c r="E12" s="153"/>
      <c r="F12" s="153"/>
      <c r="G12" s="153"/>
      <c r="H12" s="153"/>
      <c r="I12" s="153"/>
      <c r="J12" s="128"/>
      <c r="K12" s="154">
        <v>3</v>
      </c>
      <c r="L12" s="129" t="s">
        <v>431</v>
      </c>
      <c r="M12" s="131"/>
      <c r="N12" s="125"/>
      <c r="O12" s="126"/>
      <c r="P12" s="126"/>
      <c r="Q12" s="126"/>
      <c r="R12" s="126"/>
      <c r="S12" s="126"/>
      <c r="T12" s="126">
        <v>1</v>
      </c>
      <c r="U12" s="126"/>
      <c r="V12" s="126"/>
      <c r="W12" s="126"/>
      <c r="X12" s="126"/>
    </row>
    <row r="13" spans="1:27" ht="23.25" customHeight="1" x14ac:dyDescent="0.25">
      <c r="A13" s="80">
        <v>5</v>
      </c>
      <c r="B13" s="127" t="s">
        <v>99</v>
      </c>
      <c r="C13" s="151" t="s">
        <v>20</v>
      </c>
      <c r="D13" s="152">
        <v>1</v>
      </c>
      <c r="E13" s="153"/>
      <c r="F13" s="153"/>
      <c r="G13" s="153"/>
      <c r="H13" s="153"/>
      <c r="I13" s="153"/>
      <c r="J13" s="128"/>
      <c r="K13" s="155">
        <v>1.9862580000000001</v>
      </c>
      <c r="L13" s="129" t="s">
        <v>432</v>
      </c>
      <c r="M13" s="131"/>
      <c r="N13" s="125"/>
      <c r="O13" s="126"/>
      <c r="P13" s="126"/>
      <c r="Q13" s="126"/>
      <c r="R13" s="126"/>
      <c r="S13" s="126">
        <v>1</v>
      </c>
      <c r="T13" s="126"/>
      <c r="U13" s="126"/>
      <c r="V13" s="126"/>
      <c r="W13" s="126"/>
      <c r="X13" s="126"/>
    </row>
    <row r="14" spans="1:27" ht="19.5" customHeight="1" x14ac:dyDescent="0.25">
      <c r="A14" s="80">
        <v>6</v>
      </c>
      <c r="B14" s="127" t="s">
        <v>199</v>
      </c>
      <c r="C14" s="151" t="s">
        <v>125</v>
      </c>
      <c r="D14" s="152">
        <v>1</v>
      </c>
      <c r="E14" s="153"/>
      <c r="F14" s="153"/>
      <c r="G14" s="153"/>
      <c r="H14" s="153"/>
      <c r="I14" s="153"/>
      <c r="J14" s="128"/>
      <c r="K14" s="155">
        <v>1.013741</v>
      </c>
      <c r="L14" s="129" t="s">
        <v>432</v>
      </c>
      <c r="M14" s="131"/>
      <c r="N14" s="125"/>
      <c r="O14" s="126"/>
      <c r="P14" s="126"/>
      <c r="Q14" s="126"/>
      <c r="R14" s="126"/>
      <c r="S14" s="126"/>
      <c r="T14" s="126"/>
      <c r="U14" s="126"/>
      <c r="V14" s="126"/>
      <c r="W14" s="126">
        <v>1</v>
      </c>
      <c r="X14" s="126"/>
    </row>
    <row r="15" spans="1:27" ht="28.5" x14ac:dyDescent="0.25">
      <c r="A15" s="80">
        <v>7</v>
      </c>
      <c r="B15" s="127" t="s">
        <v>238</v>
      </c>
      <c r="C15" s="151" t="s">
        <v>239</v>
      </c>
      <c r="D15" s="152">
        <v>1</v>
      </c>
      <c r="E15" s="153"/>
      <c r="F15" s="153"/>
      <c r="G15" s="153"/>
      <c r="H15" s="153"/>
      <c r="I15" s="153"/>
      <c r="J15" s="128"/>
      <c r="K15" s="156">
        <v>1</v>
      </c>
      <c r="L15" s="129" t="s">
        <v>432</v>
      </c>
      <c r="M15" s="131"/>
      <c r="N15" s="125"/>
      <c r="O15" s="126"/>
      <c r="P15" s="126"/>
      <c r="Q15" s="126"/>
      <c r="R15" s="126"/>
      <c r="S15" s="126"/>
      <c r="T15" s="126">
        <v>1</v>
      </c>
      <c r="U15" s="126"/>
      <c r="V15" s="126"/>
      <c r="W15" s="126"/>
      <c r="X15" s="126"/>
    </row>
    <row r="16" spans="1:27" ht="24" customHeight="1" x14ac:dyDescent="0.25">
      <c r="A16" s="80">
        <v>8</v>
      </c>
      <c r="B16" s="127" t="s">
        <v>276</v>
      </c>
      <c r="C16" s="151" t="s">
        <v>277</v>
      </c>
      <c r="D16" s="152">
        <v>1</v>
      </c>
      <c r="E16" s="153"/>
      <c r="F16" s="153"/>
      <c r="G16" s="153"/>
      <c r="H16" s="153"/>
      <c r="I16" s="153"/>
      <c r="J16" s="128"/>
      <c r="K16" s="156">
        <v>0.7</v>
      </c>
      <c r="L16" s="129"/>
      <c r="M16" s="131"/>
      <c r="N16" s="125"/>
      <c r="O16" s="126"/>
      <c r="P16" s="126"/>
      <c r="Q16" s="126"/>
      <c r="R16" s="126"/>
      <c r="S16" s="126">
        <v>1</v>
      </c>
      <c r="T16" s="126"/>
      <c r="U16" s="126"/>
      <c r="V16" s="126"/>
      <c r="W16" s="126"/>
      <c r="X16" s="126"/>
    </row>
    <row r="17" spans="1:25" ht="28.5" x14ac:dyDescent="0.25">
      <c r="A17" s="80">
        <v>9</v>
      </c>
      <c r="B17" s="127" t="s">
        <v>280</v>
      </c>
      <c r="C17" s="151" t="s">
        <v>281</v>
      </c>
      <c r="D17" s="152">
        <v>1</v>
      </c>
      <c r="E17" s="153"/>
      <c r="F17" s="153"/>
      <c r="G17" s="153"/>
      <c r="H17" s="153"/>
      <c r="I17" s="153"/>
      <c r="J17" s="128"/>
      <c r="K17" s="156">
        <v>0.7</v>
      </c>
      <c r="L17" s="129"/>
      <c r="M17" s="131"/>
      <c r="N17" s="125"/>
      <c r="O17" s="126"/>
      <c r="P17" s="126"/>
      <c r="Q17" s="126"/>
      <c r="R17" s="126"/>
      <c r="S17" s="126"/>
      <c r="T17" s="126"/>
      <c r="U17" s="126"/>
      <c r="V17" s="126">
        <v>1</v>
      </c>
      <c r="W17" s="126"/>
      <c r="X17" s="126"/>
    </row>
    <row r="18" spans="1:25" ht="28.5" customHeight="1" x14ac:dyDescent="0.25">
      <c r="A18" s="80">
        <v>10</v>
      </c>
      <c r="B18" s="127" t="s">
        <v>282</v>
      </c>
      <c r="C18" s="151" t="s">
        <v>283</v>
      </c>
      <c r="D18" s="152">
        <v>1</v>
      </c>
      <c r="E18" s="153"/>
      <c r="F18" s="153"/>
      <c r="G18" s="153"/>
      <c r="H18" s="153"/>
      <c r="I18" s="153"/>
      <c r="J18" s="128"/>
      <c r="K18" s="156">
        <v>0.2</v>
      </c>
      <c r="L18" s="129"/>
      <c r="M18" s="131"/>
      <c r="N18" s="125"/>
      <c r="O18" s="126"/>
      <c r="P18" s="126"/>
      <c r="Q18" s="126"/>
      <c r="R18" s="126"/>
      <c r="S18" s="126">
        <v>1</v>
      </c>
      <c r="T18" s="126"/>
      <c r="U18" s="126"/>
      <c r="V18" s="126"/>
      <c r="W18" s="126"/>
      <c r="X18" s="126"/>
    </row>
    <row r="19" spans="1:25" ht="24.75" customHeight="1" x14ac:dyDescent="0.25">
      <c r="A19" s="80">
        <v>11</v>
      </c>
      <c r="B19" s="127" t="s">
        <v>284</v>
      </c>
      <c r="C19" s="151" t="s">
        <v>285</v>
      </c>
      <c r="D19" s="152">
        <v>1</v>
      </c>
      <c r="E19" s="153"/>
      <c r="F19" s="153"/>
      <c r="G19" s="153"/>
      <c r="H19" s="153"/>
      <c r="I19" s="153"/>
      <c r="J19" s="128"/>
      <c r="K19" s="156">
        <v>1.5</v>
      </c>
      <c r="L19" s="129"/>
      <c r="M19" s="131"/>
      <c r="N19" s="125"/>
      <c r="O19" s="126"/>
      <c r="P19" s="126"/>
      <c r="Q19" s="126"/>
      <c r="R19" s="126"/>
      <c r="S19" s="126"/>
      <c r="T19" s="126">
        <v>1</v>
      </c>
      <c r="U19" s="126"/>
      <c r="V19" s="126"/>
      <c r="W19" s="126"/>
      <c r="X19" s="126"/>
    </row>
    <row r="20" spans="1:25" x14ac:dyDescent="0.25">
      <c r="A20" s="80"/>
      <c r="B20" s="127"/>
      <c r="C20" s="151"/>
      <c r="D20" s="152"/>
      <c r="E20" s="153"/>
      <c r="F20" s="153"/>
      <c r="G20" s="153"/>
      <c r="H20" s="153"/>
      <c r="I20" s="153"/>
      <c r="J20" s="128"/>
      <c r="K20" s="156"/>
      <c r="L20" s="129"/>
      <c r="M20" s="131">
        <f>SUM(M9:M19)</f>
        <v>0</v>
      </c>
      <c r="N20" s="125"/>
      <c r="O20" s="126"/>
      <c r="P20" s="126"/>
      <c r="Q20" s="126"/>
      <c r="R20" s="126"/>
      <c r="S20" s="126"/>
      <c r="T20" s="126"/>
      <c r="U20" s="126"/>
      <c r="V20" s="126"/>
      <c r="W20" s="126"/>
      <c r="X20" s="126"/>
    </row>
    <row r="21" spans="1:25" ht="19.5" customHeight="1" x14ac:dyDescent="0.25">
      <c r="A21" s="80">
        <v>12</v>
      </c>
      <c r="B21" s="84" t="s">
        <v>321</v>
      </c>
      <c r="C21" s="152" t="s">
        <v>226</v>
      </c>
      <c r="D21" s="153"/>
      <c r="E21" s="153"/>
      <c r="F21" s="153">
        <v>1</v>
      </c>
      <c r="G21" s="153"/>
      <c r="H21" s="153"/>
      <c r="I21" s="153"/>
      <c r="J21" s="128"/>
      <c r="K21" s="154">
        <v>0.5</v>
      </c>
      <c r="L21" s="133"/>
      <c r="M21" s="131"/>
      <c r="N21" s="125"/>
      <c r="O21" s="126"/>
      <c r="P21" s="126"/>
      <c r="Q21" s="126"/>
      <c r="R21" s="126"/>
      <c r="S21" s="126"/>
      <c r="T21" s="126"/>
      <c r="U21" s="126">
        <v>1</v>
      </c>
      <c r="V21" s="126"/>
      <c r="W21" s="126"/>
      <c r="X21" s="126"/>
      <c r="Y21" s="81"/>
    </row>
    <row r="22" spans="1:25" ht="21.75" customHeight="1" x14ac:dyDescent="0.25">
      <c r="A22" s="80">
        <v>13</v>
      </c>
      <c r="B22" s="84" t="s">
        <v>322</v>
      </c>
      <c r="C22" s="152" t="s">
        <v>323</v>
      </c>
      <c r="D22" s="153"/>
      <c r="E22" s="153"/>
      <c r="F22" s="153">
        <v>1</v>
      </c>
      <c r="G22" s="153"/>
      <c r="H22" s="153"/>
      <c r="I22" s="153"/>
      <c r="J22" s="128"/>
      <c r="K22" s="154">
        <v>0.5</v>
      </c>
      <c r="L22" s="133"/>
      <c r="M22" s="131"/>
      <c r="N22" s="125"/>
      <c r="O22" s="126"/>
      <c r="P22" s="126"/>
      <c r="Q22" s="126"/>
      <c r="R22" s="126"/>
      <c r="S22" s="126"/>
      <c r="T22" s="126"/>
      <c r="U22" s="126"/>
      <c r="V22" s="126"/>
      <c r="W22" s="126">
        <v>1</v>
      </c>
      <c r="X22" s="126"/>
      <c r="Y22" s="81"/>
    </row>
    <row r="23" spans="1:25" ht="18.75" customHeight="1" x14ac:dyDescent="0.25">
      <c r="A23" s="80">
        <v>14</v>
      </c>
      <c r="B23" s="84" t="s">
        <v>325</v>
      </c>
      <c r="C23" s="152" t="s">
        <v>315</v>
      </c>
      <c r="D23" s="153"/>
      <c r="E23" s="153"/>
      <c r="F23" s="153">
        <v>1</v>
      </c>
      <c r="G23" s="153"/>
      <c r="H23" s="153"/>
      <c r="I23" s="153"/>
      <c r="J23" s="128"/>
      <c r="K23" s="154">
        <v>0.3</v>
      </c>
      <c r="L23" s="141"/>
      <c r="M23" s="131"/>
      <c r="N23" s="125"/>
      <c r="O23" s="126"/>
      <c r="P23" s="126"/>
      <c r="Q23" s="126"/>
      <c r="R23" s="126"/>
      <c r="S23" s="126">
        <v>1</v>
      </c>
      <c r="T23" s="126"/>
      <c r="U23" s="126"/>
      <c r="V23" s="126"/>
      <c r="W23" s="126"/>
      <c r="X23" s="126"/>
      <c r="Y23" s="81"/>
    </row>
    <row r="24" spans="1:25" x14ac:dyDescent="0.25">
      <c r="A24" s="80"/>
      <c r="B24" s="134"/>
      <c r="C24" s="152"/>
      <c r="D24" s="153"/>
      <c r="E24" s="153"/>
      <c r="F24" s="153"/>
      <c r="G24" s="153"/>
      <c r="H24" s="153"/>
      <c r="I24" s="153"/>
      <c r="J24" s="128"/>
      <c r="K24" s="154"/>
      <c r="L24" s="129"/>
      <c r="M24" s="131">
        <f>SUM(M21:M23)</f>
        <v>0</v>
      </c>
      <c r="N24" s="125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81"/>
    </row>
    <row r="25" spans="1:25" ht="24" customHeight="1" x14ac:dyDescent="0.25">
      <c r="A25" s="80">
        <v>15</v>
      </c>
      <c r="B25" s="134" t="s">
        <v>149</v>
      </c>
      <c r="C25" s="152" t="s">
        <v>42</v>
      </c>
      <c r="D25" s="153"/>
      <c r="E25" s="153">
        <v>1</v>
      </c>
      <c r="F25" s="153"/>
      <c r="G25" s="153"/>
      <c r="H25" s="153"/>
      <c r="I25" s="153"/>
      <c r="J25" s="128"/>
      <c r="K25" s="154">
        <v>0.03</v>
      </c>
      <c r="L25" s="129"/>
      <c r="M25" s="135"/>
      <c r="N25" s="125"/>
      <c r="O25" s="126"/>
      <c r="P25" s="126">
        <v>1</v>
      </c>
      <c r="Q25" s="126"/>
      <c r="R25" s="126"/>
      <c r="S25" s="126"/>
      <c r="T25" s="126"/>
      <c r="U25" s="126"/>
      <c r="V25" s="126"/>
      <c r="W25" s="126"/>
      <c r="X25" s="126"/>
    </row>
    <row r="26" spans="1:25" x14ac:dyDescent="0.25">
      <c r="A26" s="80"/>
      <c r="B26" s="134"/>
      <c r="C26" s="152"/>
      <c r="D26" s="153"/>
      <c r="E26" s="153"/>
      <c r="F26" s="153"/>
      <c r="G26" s="153"/>
      <c r="H26" s="153"/>
      <c r="I26" s="153"/>
      <c r="J26" s="128"/>
      <c r="K26" s="154"/>
      <c r="L26" s="129"/>
      <c r="M26" s="132"/>
      <c r="N26" s="125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1:25" ht="24.75" customHeight="1" x14ac:dyDescent="0.25">
      <c r="A27" s="80">
        <v>16</v>
      </c>
      <c r="B27" s="134" t="s">
        <v>433</v>
      </c>
      <c r="C27" s="152" t="s">
        <v>26</v>
      </c>
      <c r="D27" s="153"/>
      <c r="E27" s="153"/>
      <c r="F27" s="153"/>
      <c r="G27" s="153"/>
      <c r="H27" s="153"/>
      <c r="I27" s="153">
        <v>1</v>
      </c>
      <c r="J27" s="128"/>
      <c r="K27" s="154">
        <v>0.5</v>
      </c>
      <c r="L27" s="129"/>
      <c r="M27" s="157">
        <v>0.183951</v>
      </c>
      <c r="N27" s="125"/>
      <c r="O27" s="126"/>
      <c r="P27" s="126"/>
      <c r="Q27" s="126"/>
      <c r="R27" s="126"/>
      <c r="S27" s="126"/>
      <c r="T27" s="126"/>
      <c r="U27" s="126"/>
      <c r="V27" s="126"/>
      <c r="W27" s="126">
        <v>1</v>
      </c>
      <c r="X27" s="126"/>
    </row>
    <row r="28" spans="1:25" ht="33.75" customHeight="1" x14ac:dyDescent="0.25">
      <c r="A28" s="80">
        <v>17</v>
      </c>
      <c r="B28" s="134" t="s">
        <v>434</v>
      </c>
      <c r="C28" s="152" t="s">
        <v>315</v>
      </c>
      <c r="D28" s="153"/>
      <c r="E28" s="153"/>
      <c r="F28" s="153"/>
      <c r="G28" s="153"/>
      <c r="H28" s="153"/>
      <c r="I28" s="153">
        <v>1</v>
      </c>
      <c r="J28" s="128"/>
      <c r="K28" s="154">
        <v>0.8</v>
      </c>
      <c r="L28" s="129"/>
      <c r="M28" s="136"/>
      <c r="N28" s="125"/>
      <c r="O28" s="126"/>
      <c r="P28" s="126"/>
      <c r="Q28" s="126"/>
      <c r="R28" s="126"/>
      <c r="S28" s="126"/>
      <c r="T28" s="126">
        <v>1</v>
      </c>
      <c r="U28" s="126"/>
      <c r="V28" s="126"/>
      <c r="W28" s="126"/>
      <c r="X28" s="126"/>
    </row>
    <row r="29" spans="1:25" x14ac:dyDescent="0.25">
      <c r="A29" s="142" t="s">
        <v>435</v>
      </c>
      <c r="B29" s="127"/>
      <c r="C29" s="143"/>
      <c r="D29" s="158">
        <f>SUM(D9:D27)</f>
        <v>11</v>
      </c>
      <c r="E29" s="158">
        <f>SUM(E9:E27)</f>
        <v>1</v>
      </c>
      <c r="F29" s="158">
        <f>SUM(F9:F27)</f>
        <v>3</v>
      </c>
      <c r="G29" s="158">
        <f>SUM(G9:G27)</f>
        <v>0</v>
      </c>
      <c r="H29" s="158"/>
      <c r="I29" s="158">
        <f>SUM(I9:I28)</f>
        <v>2</v>
      </c>
      <c r="J29" s="144"/>
      <c r="K29" s="145">
        <f>SUM(K9:K28)</f>
        <v>21.729998999999999</v>
      </c>
      <c r="L29" s="146"/>
      <c r="M29" s="147">
        <f>SUM(M9:M28)</f>
        <v>0.183951</v>
      </c>
      <c r="N29" s="125"/>
      <c r="O29" s="125">
        <f t="shared" ref="O29:W29" si="0">SUM(O9:O28)</f>
        <v>0</v>
      </c>
      <c r="P29" s="125">
        <f t="shared" si="0"/>
        <v>1</v>
      </c>
      <c r="Q29" s="125">
        <f t="shared" si="0"/>
        <v>0</v>
      </c>
      <c r="R29" s="125">
        <f t="shared" si="0"/>
        <v>0</v>
      </c>
      <c r="S29" s="125">
        <f t="shared" si="0"/>
        <v>4</v>
      </c>
      <c r="T29" s="125">
        <f t="shared" si="0"/>
        <v>7</v>
      </c>
      <c r="U29" s="125">
        <f t="shared" si="0"/>
        <v>1</v>
      </c>
      <c r="V29" s="125">
        <f t="shared" si="0"/>
        <v>1</v>
      </c>
      <c r="W29" s="125">
        <f t="shared" si="0"/>
        <v>3</v>
      </c>
      <c r="X29" s="125">
        <f>SUM(X9:X27)</f>
        <v>0</v>
      </c>
    </row>
  </sheetData>
  <mergeCells count="21">
    <mergeCell ref="K5:K8"/>
    <mergeCell ref="A2:S2"/>
    <mergeCell ref="T2:X2"/>
    <mergeCell ref="A3:X3"/>
    <mergeCell ref="A5:A8"/>
    <mergeCell ref="C5:C8"/>
    <mergeCell ref="D5:I6"/>
    <mergeCell ref="J5:J8"/>
    <mergeCell ref="L5:L8"/>
    <mergeCell ref="M5:X5"/>
    <mergeCell ref="M6:N6"/>
    <mergeCell ref="O6:X6"/>
    <mergeCell ref="M7:M8"/>
    <mergeCell ref="N7:N8"/>
    <mergeCell ref="X7:X8"/>
    <mergeCell ref="O7:O8"/>
    <mergeCell ref="P7:S7"/>
    <mergeCell ref="T7:T8"/>
    <mergeCell ref="U7:U8"/>
    <mergeCell ref="V7:V8"/>
    <mergeCell ref="W7:W8"/>
  </mergeCells>
  <pageMargins left="0.51181102362204722" right="9.8425196850393706E-2" top="0.74803149606299213" bottom="9.8425196850393706E-2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2019.08.15</vt:lpstr>
      <vt:lpstr>මාර්ග</vt:lpstr>
      <vt:lpstr>විහාරස්ථාන</vt:lpstr>
      <vt:lpstr>විදුලිය</vt:lpstr>
      <vt:lpstr>පාලම්</vt:lpstr>
      <vt:lpstr>Sheet6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2019-11-04T04:54:26Z</dcterms:modified>
</cp:coreProperties>
</file>